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565" tabRatio="817" activeTab="1"/>
  </bookViews>
  <sheets>
    <sheet name="予選リーグ" sheetId="1" r:id="rId1"/>
    <sheet name="予選タイスケ" sheetId="2" r:id="rId2"/>
    <sheet name="順位トーナメント" sheetId="3" r:id="rId3"/>
    <sheet name="順位トーナメントタイスケ" sheetId="4" r:id="rId4"/>
    <sheet name="時之栖レイアウト" sheetId="5" r:id="rId5"/>
  </sheets>
  <definedNames>
    <definedName name="_xlnm.Print_Area" localSheetId="1">'予選タイスケ'!$A$1:$H$59</definedName>
    <definedName name="_xlnm.Print_Area" localSheetId="0">'予選リーグ'!$A$1:$N$29</definedName>
  </definedNames>
  <calcPr fullCalcOnLoad="1"/>
</workbook>
</file>

<file path=xl/sharedStrings.xml><?xml version="1.0" encoding="utf-8"?>
<sst xmlns="http://schemas.openxmlformats.org/spreadsheetml/2006/main" count="425" uniqueCount="193">
  <si>
    <t>予選リーグ対戦表</t>
  </si>
  <si>
    <t>Ａブロック（1コート）</t>
  </si>
  <si>
    <t>勝</t>
  </si>
  <si>
    <t>分</t>
  </si>
  <si>
    <t>負</t>
  </si>
  <si>
    <t>得点</t>
  </si>
  <si>
    <t>失点</t>
  </si>
  <si>
    <t>差</t>
  </si>
  <si>
    <t>勝点</t>
  </si>
  <si>
    <t>順位</t>
  </si>
  <si>
    <t>静岡１</t>
  </si>
  <si>
    <t>0</t>
  </si>
  <si>
    <t>　</t>
  </si>
  <si>
    <t>岐阜１</t>
  </si>
  <si>
    <t>関東４</t>
  </si>
  <si>
    <t>関東５</t>
  </si>
  <si>
    <t>静岡５</t>
  </si>
  <si>
    <t>Ｂブロック（2コート）</t>
  </si>
  <si>
    <t>静岡４</t>
  </si>
  <si>
    <t>関東８</t>
  </si>
  <si>
    <t>三重２</t>
  </si>
  <si>
    <t>愛知３</t>
  </si>
  <si>
    <t>関東１</t>
  </si>
  <si>
    <t>Cブロック（3コート）</t>
  </si>
  <si>
    <t>静岡３</t>
  </si>
  <si>
    <t>愛知１</t>
  </si>
  <si>
    <t>関東２</t>
  </si>
  <si>
    <t>岐阜２</t>
  </si>
  <si>
    <t>関東７</t>
  </si>
  <si>
    <t>Ｄブロック（4コート）</t>
  </si>
  <si>
    <t>静岡２</t>
  </si>
  <si>
    <t>関東３</t>
  </si>
  <si>
    <t>三重１</t>
  </si>
  <si>
    <t>関東６</t>
  </si>
  <si>
    <t>愛知２</t>
  </si>
  <si>
    <t>予選タイムスケジュール（１５-５-１５　インターバル５）</t>
  </si>
  <si>
    <t>使用ピッチ裾野Ｅ1-1</t>
  </si>
  <si>
    <t>1コート（Ａブロック）</t>
  </si>
  <si>
    <t>主審</t>
  </si>
  <si>
    <t>補助審</t>
  </si>
  <si>
    <t>1-1</t>
  </si>
  <si>
    <t>ＶＳ</t>
  </si>
  <si>
    <t>1-2</t>
  </si>
  <si>
    <t>1-3</t>
  </si>
  <si>
    <t>1-4</t>
  </si>
  <si>
    <t>1-5</t>
  </si>
  <si>
    <t>1-6</t>
  </si>
  <si>
    <t>1-7</t>
  </si>
  <si>
    <t>２日目</t>
  </si>
  <si>
    <t>1-8</t>
  </si>
  <si>
    <t>1-9</t>
  </si>
  <si>
    <t>1-10</t>
  </si>
  <si>
    <t>使用ピッチ裾野Ｅ1-2</t>
  </si>
  <si>
    <t>2コート（Ｂブロック）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</si>
  <si>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</si>
  <si>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</si>
  <si>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</si>
  <si>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</si>
  <si>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</si>
  <si>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</si>
  <si>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</si>
  <si>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</si>
  <si>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</si>
  <si>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2-10</t>
  </si>
  <si>
    <t>使用ピッチ裾野Ｅ2-1</t>
  </si>
  <si>
    <t>3コート（Ｃブロック）</t>
  </si>
  <si>
    <t>3-1</t>
  </si>
  <si>
    <t>3-2</t>
  </si>
  <si>
    <t>3-3</t>
  </si>
  <si>
    <t>3-4</t>
  </si>
  <si>
    <t>3-5</t>
  </si>
  <si>
    <t>3-6</t>
  </si>
  <si>
    <t>3-7</t>
  </si>
  <si>
    <t>3-8</t>
  </si>
  <si>
    <t>3-9</t>
  </si>
  <si>
    <t>3-10</t>
  </si>
  <si>
    <t>使用ピッチ裾野Ｅ2-2</t>
  </si>
  <si>
    <t>4コート（Ｄブロック）</t>
  </si>
  <si>
    <t>4-1</t>
  </si>
  <si>
    <t>4-2</t>
  </si>
  <si>
    <t>4-3</t>
  </si>
  <si>
    <t>4-4</t>
  </si>
  <si>
    <t>静岡６</t>
  </si>
  <si>
    <t>4-5</t>
  </si>
  <si>
    <t>4-6</t>
  </si>
  <si>
    <t>4-7</t>
  </si>
  <si>
    <t>4-8</t>
  </si>
  <si>
    <t>4-9</t>
  </si>
  <si>
    <t>4-10</t>
  </si>
  <si>
    <t>順位トーナメント</t>
  </si>
  <si>
    <t>1位トーナメント(1・2コート）</t>
  </si>
  <si>
    <t>2位トーナメント（1・2コート）</t>
  </si>
  <si>
    <t>14:40
1コート</t>
  </si>
  <si>
    <t>14:00
1コート</t>
  </si>
  <si>
    <t>12:40
1コート</t>
  </si>
  <si>
    <t>12:40
2コート</t>
  </si>
  <si>
    <t>12:00
1コート</t>
  </si>
  <si>
    <t>12:00
2コート</t>
  </si>
  <si>
    <t>A1</t>
  </si>
  <si>
    <t>B1</t>
  </si>
  <si>
    <t>C1</t>
  </si>
  <si>
    <t>D1</t>
  </si>
  <si>
    <t>A2</t>
  </si>
  <si>
    <t>B2</t>
  </si>
  <si>
    <t>C2</t>
  </si>
  <si>
    <t>D2</t>
  </si>
  <si>
    <t>2コート
14:40</t>
  </si>
  <si>
    <t>2コート
14:00</t>
  </si>
  <si>
    <t>3位トーナメント（3・4コート）</t>
  </si>
  <si>
    <t>4位トーナメント（3・4コート）</t>
  </si>
  <si>
    <t>14:00
3コート</t>
  </si>
  <si>
    <t>13:20
3コート</t>
  </si>
  <si>
    <t>12:40
3コート</t>
  </si>
  <si>
    <t>12:40
4コート</t>
  </si>
  <si>
    <t>12:00
3コート</t>
  </si>
  <si>
    <t>12:00
4コート</t>
  </si>
  <si>
    <t>A3</t>
  </si>
  <si>
    <t>B3</t>
  </si>
  <si>
    <t>C3</t>
  </si>
  <si>
    <t>D3</t>
  </si>
  <si>
    <t>A4</t>
  </si>
  <si>
    <t>B4</t>
  </si>
  <si>
    <t>C4</t>
  </si>
  <si>
    <t>D4</t>
  </si>
  <si>
    <t>4コート
14:00</t>
  </si>
  <si>
    <t>4コート
13:20</t>
  </si>
  <si>
    <t>5位トーナメント</t>
  </si>
  <si>
    <t>3コート　　　　　　　14:40</t>
  </si>
  <si>
    <t>1コート　　　13:20　</t>
  </si>
  <si>
    <t>2コート　　　13:20</t>
  </si>
  <si>
    <t>A5</t>
  </si>
  <si>
    <t>B5</t>
  </si>
  <si>
    <t>C5</t>
  </si>
  <si>
    <t>D5</t>
  </si>
  <si>
    <t>4コート　　　　　14:40</t>
  </si>
  <si>
    <t>順位トーナメント（１５-５-１５　インターバル５）</t>
  </si>
  <si>
    <t>＊閉会式15：40予定</t>
  </si>
  <si>
    <t>1位トーナメント/２位トーナメント（1コート）</t>
  </si>
  <si>
    <t>1-11</t>
  </si>
  <si>
    <t>VS</t>
  </si>
  <si>
    <t>1-12</t>
  </si>
  <si>
    <t>1-13</t>
  </si>
  <si>
    <t>相互</t>
  </si>
  <si>
    <t>1-14</t>
  </si>
  <si>
    <t>1-11勝</t>
  </si>
  <si>
    <t>2-11勝</t>
  </si>
  <si>
    <t>1-12勝</t>
  </si>
  <si>
    <t>1-12負</t>
  </si>
  <si>
    <t>1-15</t>
  </si>
  <si>
    <t>2-12勝</t>
  </si>
  <si>
    <t>1-14負</t>
  </si>
  <si>
    <t>１位トーナメント/２位トーナメント（2コート）</t>
  </si>
  <si>
    <t>2-11</t>
  </si>
  <si>
    <t>2-12</t>
  </si>
  <si>
    <t>2-13</t>
  </si>
  <si>
    <t>2-14</t>
  </si>
  <si>
    <t>1-11負</t>
  </si>
  <si>
    <t>2-11負</t>
  </si>
  <si>
    <t>2-12負</t>
  </si>
  <si>
    <t>2-15</t>
  </si>
  <si>
    <t>2-14負</t>
  </si>
  <si>
    <t>３位トーナメント/４位トーナメント（3コート）</t>
  </si>
  <si>
    <t>3-11</t>
  </si>
  <si>
    <t>3-12</t>
  </si>
  <si>
    <t>3-13</t>
  </si>
  <si>
    <t>3-11勝</t>
  </si>
  <si>
    <t>4-11勝</t>
  </si>
  <si>
    <t>3-12負</t>
  </si>
  <si>
    <t>3-12勝</t>
  </si>
  <si>
    <t>3-14</t>
  </si>
  <si>
    <t>4-12勝</t>
  </si>
  <si>
    <t>3-13勝</t>
  </si>
  <si>
    <t>3-15</t>
  </si>
  <si>
    <t>1-13勝</t>
  </si>
  <si>
    <t>2-13勝</t>
  </si>
  <si>
    <t>３位トーナメント/４位トーナメント（4コート）</t>
  </si>
  <si>
    <t>4-11</t>
  </si>
  <si>
    <t>4-12</t>
  </si>
  <si>
    <t>4-13</t>
  </si>
  <si>
    <t>3-11負</t>
  </si>
  <si>
    <t>4-11負</t>
  </si>
  <si>
    <t>4-12負</t>
  </si>
  <si>
    <t>4-14</t>
  </si>
  <si>
    <t>4-13勝</t>
  </si>
  <si>
    <t>4-15</t>
  </si>
  <si>
    <t>1-13負</t>
  </si>
  <si>
    <t>2-13負</t>
  </si>
  <si>
    <t>＊５位トーナメントは各コートに分散</t>
  </si>
  <si>
    <t>本部</t>
  </si>
  <si>
    <t>1-11負</t>
  </si>
  <si>
    <t>2-11負</t>
  </si>
  <si>
    <t>3-11負</t>
  </si>
  <si>
    <t>4-11負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</si>
</sst>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#,##0_ "/>
    <numFmt numFmtId="179" formatCode="0_);[Red]\(0\)"/>
  </numFmts>
  <fonts count="53"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7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4"/>
      <color indexed="10"/>
      <name val="HG丸ｺﾞｼｯｸM-PRO"/>
      <family val="3"/>
    </font>
    <font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  <font>
      <sz val="14"/>
      <color rgb="FFFF0000"/>
      <name val="HG丸ｺﾞｼｯｸM-PRO"/>
      <family val="3"/>
    </font>
    <font>
      <sz val="14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5" tint="0.5999600291252136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 diagonalDown="1">
      <left>
        <color indexed="63"/>
      </left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hair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 style="medium"/>
      <top style="thin"/>
      <bottom style="thin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thin"/>
      <right style="medium"/>
      <top style="thin"/>
      <bottom style="medium"/>
      <diagonal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5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20" fontId="0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/>
    </xf>
    <xf numFmtId="0" fontId="6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shrinkToFit="1"/>
    </xf>
    <xf numFmtId="20" fontId="0" fillId="0" borderId="10" xfId="0" applyNumberFormat="1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 shrinkToFit="1"/>
    </xf>
    <xf numFmtId="20" fontId="0" fillId="0" borderId="0" xfId="0" applyNumberFormat="1" applyFont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20" fontId="0" fillId="0" borderId="0" xfId="0" applyNumberFormat="1" applyFont="1" applyFill="1" applyAlignment="1">
      <alignment vertical="center"/>
    </xf>
    <xf numFmtId="0" fontId="7" fillId="33" borderId="21" xfId="0" applyFont="1" applyFill="1" applyBorder="1" applyAlignment="1">
      <alignment horizontal="center" vertical="center" shrinkToFit="1"/>
    </xf>
    <xf numFmtId="0" fontId="8" fillId="33" borderId="0" xfId="0" applyFont="1" applyFill="1" applyBorder="1" applyAlignment="1">
      <alignment vertical="center" shrinkToFit="1"/>
    </xf>
    <xf numFmtId="0" fontId="7" fillId="20" borderId="22" xfId="0" applyFont="1" applyFill="1" applyBorder="1" applyAlignment="1">
      <alignment horizontal="center" vertical="center" shrinkToFit="1"/>
    </xf>
    <xf numFmtId="0" fontId="8" fillId="20" borderId="0" xfId="0" applyFont="1" applyFill="1" applyBorder="1" applyAlignment="1">
      <alignment vertical="center" shrinkToFit="1"/>
    </xf>
    <xf numFmtId="0" fontId="8" fillId="34" borderId="0" xfId="0" applyFont="1" applyFill="1" applyBorder="1" applyAlignment="1">
      <alignment vertical="center" shrinkToFit="1"/>
    </xf>
    <xf numFmtId="0" fontId="7" fillId="35" borderId="22" xfId="0" applyFont="1" applyFill="1" applyBorder="1" applyAlignment="1">
      <alignment horizontal="center" vertical="center" shrinkToFit="1"/>
    </xf>
    <xf numFmtId="0" fontId="8" fillId="35" borderId="0" xfId="0" applyFont="1" applyFill="1" applyBorder="1" applyAlignment="1">
      <alignment vertical="center" shrinkToFit="1"/>
    </xf>
    <xf numFmtId="0" fontId="7" fillId="20" borderId="2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0" fontId="7" fillId="34" borderId="21" xfId="0" applyFont="1" applyFill="1" applyBorder="1" applyAlignment="1">
      <alignment horizontal="center" vertical="center" shrinkToFit="1"/>
    </xf>
    <xf numFmtId="0" fontId="7" fillId="36" borderId="22" xfId="0" applyFont="1" applyFill="1" applyBorder="1" applyAlignment="1">
      <alignment horizontal="center" vertical="center" shrinkToFit="1"/>
    </xf>
    <xf numFmtId="0" fontId="8" fillId="36" borderId="0" xfId="0" applyFont="1" applyFill="1" applyBorder="1" applyAlignment="1">
      <alignment vertical="center" shrinkToFit="1"/>
    </xf>
    <xf numFmtId="0" fontId="7" fillId="33" borderId="22" xfId="0" applyFont="1" applyFill="1" applyBorder="1" applyAlignment="1">
      <alignment horizontal="center" vertical="center" shrinkToFit="1"/>
    </xf>
    <xf numFmtId="0" fontId="7" fillId="35" borderId="21" xfId="0" applyFont="1" applyFill="1" applyBorder="1" applyAlignment="1">
      <alignment horizontal="center" vertical="center" shrinkToFit="1"/>
    </xf>
    <xf numFmtId="0" fontId="7" fillId="33" borderId="23" xfId="0" applyFont="1" applyFill="1" applyBorder="1" applyAlignment="1">
      <alignment horizontal="center" vertical="center" shrinkToFit="1"/>
    </xf>
    <xf numFmtId="0" fontId="7" fillId="20" borderId="21" xfId="0" applyFont="1" applyFill="1" applyBorder="1" applyAlignment="1">
      <alignment horizontal="center" vertical="center" shrinkToFit="1"/>
    </xf>
    <xf numFmtId="49" fontId="0" fillId="0" borderId="0" xfId="0" applyNumberFormat="1" applyFont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 shrinkToFit="1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7" xfId="0" applyNumberFormat="1" applyFont="1" applyBorder="1" applyAlignment="1">
      <alignment horizontal="center" vertical="center" shrinkToFit="1"/>
    </xf>
    <xf numFmtId="49" fontId="9" fillId="0" borderId="16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shrinkToFit="1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178" fontId="11" fillId="0" borderId="16" xfId="47" applyNumberFormat="1" applyFont="1" applyBorder="1" applyAlignment="1">
      <alignment horizontal="center" vertical="center"/>
    </xf>
    <xf numFmtId="178" fontId="11" fillId="0" borderId="10" xfId="47" applyNumberFormat="1" applyFont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shrinkToFit="1"/>
    </xf>
    <xf numFmtId="49" fontId="10" fillId="0" borderId="16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 shrinkToFit="1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Border="1" applyAlignment="1">
      <alignment horizontal="center" vertical="center"/>
    </xf>
    <xf numFmtId="49" fontId="1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20" fontId="1" fillId="0" borderId="0" xfId="0" applyNumberFormat="1" applyFont="1" applyFill="1" applyAlignment="1">
      <alignment vertical="center"/>
    </xf>
    <xf numFmtId="49" fontId="10" fillId="0" borderId="30" xfId="0" applyNumberFormat="1" applyFont="1" applyBorder="1" applyAlignment="1">
      <alignment horizontal="center" vertical="center" shrinkToFit="1"/>
    </xf>
    <xf numFmtId="49" fontId="10" fillId="0" borderId="10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39" xfId="0" applyNumberFormat="1" applyFont="1" applyBorder="1" applyAlignment="1">
      <alignment horizontal="center" vertical="center"/>
    </xf>
    <xf numFmtId="49" fontId="10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49" fontId="9" fillId="0" borderId="42" xfId="0" applyNumberFormat="1" applyFont="1" applyBorder="1" applyAlignment="1">
      <alignment horizontal="center" vertical="center"/>
    </xf>
    <xf numFmtId="178" fontId="11" fillId="0" borderId="41" xfId="47" applyNumberFormat="1" applyFont="1" applyBorder="1" applyAlignment="1">
      <alignment horizontal="center" vertical="center"/>
    </xf>
    <xf numFmtId="178" fontId="11" fillId="0" borderId="43" xfId="47" applyNumberFormat="1" applyFont="1" applyBorder="1" applyAlignment="1">
      <alignment horizontal="center" vertical="center"/>
    </xf>
    <xf numFmtId="178" fontId="11" fillId="0" borderId="44" xfId="47" applyNumberFormat="1" applyFont="1" applyBorder="1" applyAlignment="1">
      <alignment horizontal="center" vertical="center"/>
    </xf>
    <xf numFmtId="41" fontId="0" fillId="0" borderId="0" xfId="47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41" fontId="9" fillId="0" borderId="10" xfId="47" applyNumberFormat="1" applyFont="1" applyBorder="1" applyAlignment="1">
      <alignment horizontal="center" vertical="center"/>
    </xf>
    <xf numFmtId="179" fontId="9" fillId="0" borderId="41" xfId="0" applyNumberFormat="1" applyFont="1" applyBorder="1" applyAlignment="1">
      <alignment horizontal="center" vertical="center"/>
    </xf>
    <xf numFmtId="178" fontId="11" fillId="0" borderId="45" xfId="47" applyNumberFormat="1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shrinkToFit="1"/>
    </xf>
    <xf numFmtId="0" fontId="51" fillId="34" borderId="22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20" fontId="0" fillId="0" borderId="18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0" fillId="0" borderId="17" xfId="0" applyBorder="1" applyAlignment="1">
      <alignment horizontal="center" vertical="top" textRotation="255"/>
    </xf>
    <xf numFmtId="0" fontId="0" fillId="0" borderId="12" xfId="0" applyBorder="1" applyAlignment="1">
      <alignment horizontal="center" vertical="top" textRotation="255"/>
    </xf>
    <xf numFmtId="0" fontId="0" fillId="0" borderId="20" xfId="0" applyBorder="1" applyAlignment="1">
      <alignment horizontal="center" vertical="top" textRotation="255" wrapText="1"/>
    </xf>
    <xf numFmtId="0" fontId="0" fillId="0" borderId="14" xfId="0" applyBorder="1" applyAlignment="1">
      <alignment horizontal="center" vertical="top" textRotation="255" wrapText="1"/>
    </xf>
    <xf numFmtId="0" fontId="0" fillId="0" borderId="17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textRotation="255" wrapText="1"/>
    </xf>
    <xf numFmtId="0" fontId="5" fillId="0" borderId="14" xfId="0" applyFont="1" applyBorder="1" applyAlignment="1">
      <alignment horizontal="center" vertical="top" textRotation="255" wrapText="1"/>
    </xf>
    <xf numFmtId="0" fontId="5" fillId="0" borderId="17" xfId="0" applyFont="1" applyBorder="1" applyAlignment="1">
      <alignment horizontal="center" vertical="top" textRotation="255" wrapText="1"/>
    </xf>
    <xf numFmtId="0" fontId="5" fillId="0" borderId="12" xfId="0" applyFont="1" applyBorder="1" applyAlignment="1">
      <alignment horizontal="center" vertical="top" textRotation="255" wrapText="1"/>
    </xf>
    <xf numFmtId="0" fontId="0" fillId="0" borderId="20" xfId="0" applyFont="1" applyBorder="1" applyAlignment="1">
      <alignment horizontal="center" vertical="top" textRotation="255" wrapText="1"/>
    </xf>
    <xf numFmtId="0" fontId="0" fillId="0" borderId="14" xfId="0" applyFont="1" applyBorder="1" applyAlignment="1">
      <alignment horizontal="center" vertical="top" textRotation="255" wrapText="1"/>
    </xf>
    <xf numFmtId="0" fontId="0" fillId="0" borderId="17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2</xdr:row>
      <xdr:rowOff>0</xdr:rowOff>
    </xdr:from>
    <xdr:to>
      <xdr:col>8</xdr:col>
      <xdr:colOff>476250</xdr:colOff>
      <xdr:row>17</xdr:row>
      <xdr:rowOff>142875</xdr:rowOff>
    </xdr:to>
    <xdr:pic>
      <xdr:nvPicPr>
        <xdr:cNvPr id="1" name="図 2" descr="http://tokispo.com/ground/images/map_suso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361950"/>
          <a:ext cx="5715000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22</xdr:row>
      <xdr:rowOff>0</xdr:rowOff>
    </xdr:from>
    <xdr:to>
      <xdr:col>8</xdr:col>
      <xdr:colOff>447675</xdr:colOff>
      <xdr:row>40</xdr:row>
      <xdr:rowOff>76200</xdr:rowOff>
    </xdr:to>
    <xdr:pic>
      <xdr:nvPicPr>
        <xdr:cNvPr id="2" name="図 4" descr="http://tokispo.com/stay/images/map_lod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3981450"/>
          <a:ext cx="57150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9"/>
  <sheetViews>
    <sheetView view="pageBreakPreview" zoomScale="75" zoomScaleNormal="90" zoomScaleSheetLayoutView="75" zoomScalePageLayoutView="0" workbookViewId="0" topLeftCell="A1">
      <selection activeCell="A6" sqref="A6"/>
    </sheetView>
  </sheetViews>
  <sheetFormatPr defaultColWidth="10.00390625" defaultRowHeight="14.25"/>
  <cols>
    <col min="1" max="1" width="18.875" style="1" customWidth="1"/>
    <col min="2" max="6" width="18.875" style="72" customWidth="1"/>
    <col min="7" max="7" width="4.75390625" style="72" bestFit="1" customWidth="1"/>
    <col min="8" max="8" width="4.75390625" style="72" customWidth="1"/>
    <col min="9" max="9" width="4.75390625" style="72" bestFit="1" customWidth="1"/>
    <col min="10" max="11" width="5.75390625" style="72" bestFit="1" customWidth="1"/>
    <col min="12" max="12" width="6.75390625" style="72" customWidth="1"/>
    <col min="13" max="13" width="6.50390625" style="72" customWidth="1"/>
    <col min="14" max="14" width="5.375" style="72" bestFit="1" customWidth="1"/>
    <col min="15" max="16384" width="10.00390625" style="1" customWidth="1"/>
  </cols>
  <sheetData>
    <row r="1" ht="23.25" customHeight="1">
      <c r="A1" s="3" t="s">
        <v>0</v>
      </c>
    </row>
    <row r="2" ht="23.25" customHeight="1" thickBot="1"/>
    <row r="3" spans="1:14" ht="23.25" customHeight="1" thickBot="1">
      <c r="A3" s="73" t="s">
        <v>1</v>
      </c>
      <c r="B3" s="74" t="str">
        <f>A4</f>
        <v>静岡１</v>
      </c>
      <c r="C3" s="75" t="str">
        <f>A5</f>
        <v>岐阜１</v>
      </c>
      <c r="D3" s="75" t="str">
        <f>A6</f>
        <v>関東４</v>
      </c>
      <c r="E3" s="75" t="str">
        <f>A7</f>
        <v>関東５</v>
      </c>
      <c r="F3" s="76" t="str">
        <f>A8</f>
        <v>静岡５</v>
      </c>
      <c r="G3" s="77" t="s">
        <v>2</v>
      </c>
      <c r="H3" s="78" t="s">
        <v>3</v>
      </c>
      <c r="I3" s="78" t="s">
        <v>4</v>
      </c>
      <c r="J3" s="78" t="s">
        <v>5</v>
      </c>
      <c r="K3" s="78" t="s">
        <v>6</v>
      </c>
      <c r="L3" s="78" t="s">
        <v>7</v>
      </c>
      <c r="M3" s="103" t="s">
        <v>8</v>
      </c>
      <c r="N3" s="104" t="s">
        <v>9</v>
      </c>
    </row>
    <row r="4" spans="1:26" ht="23.25" customHeight="1">
      <c r="A4" s="79" t="s">
        <v>10</v>
      </c>
      <c r="B4" s="80"/>
      <c r="C4" s="81"/>
      <c r="D4" s="81"/>
      <c r="E4" s="81"/>
      <c r="F4" s="82"/>
      <c r="G4" s="83">
        <v>0</v>
      </c>
      <c r="H4" s="84">
        <v>0</v>
      </c>
      <c r="I4" s="84">
        <v>0</v>
      </c>
      <c r="J4" s="84">
        <v>0</v>
      </c>
      <c r="K4" s="84" t="s">
        <v>11</v>
      </c>
      <c r="L4" s="84">
        <f>J4-K4</f>
        <v>0</v>
      </c>
      <c r="M4" s="105">
        <f>G4*3+H4*1+I4*0</f>
        <v>0</v>
      </c>
      <c r="N4" s="106"/>
      <c r="Z4" s="1" t="s">
        <v>12</v>
      </c>
    </row>
    <row r="5" spans="1:14" ht="23.25" customHeight="1">
      <c r="A5" s="85" t="s">
        <v>13</v>
      </c>
      <c r="B5" s="86"/>
      <c r="C5" s="87"/>
      <c r="D5" s="88"/>
      <c r="E5" s="88"/>
      <c r="F5" s="89"/>
      <c r="G5" s="83">
        <v>0</v>
      </c>
      <c r="H5" s="84">
        <v>0</v>
      </c>
      <c r="I5" s="84">
        <v>0</v>
      </c>
      <c r="J5" s="84">
        <v>0</v>
      </c>
      <c r="K5" s="84" t="s">
        <v>11</v>
      </c>
      <c r="L5" s="84">
        <f>J5-K5</f>
        <v>0</v>
      </c>
      <c r="M5" s="105">
        <f>G5*3+H5*1+I5*0</f>
        <v>0</v>
      </c>
      <c r="N5" s="106"/>
    </row>
    <row r="6" spans="1:14" ht="23.25" customHeight="1">
      <c r="A6" s="85" t="s">
        <v>14</v>
      </c>
      <c r="B6" s="86"/>
      <c r="C6" s="88"/>
      <c r="D6" s="87"/>
      <c r="E6" s="88"/>
      <c r="F6" s="89"/>
      <c r="G6" s="83">
        <v>0</v>
      </c>
      <c r="H6" s="84">
        <v>0</v>
      </c>
      <c r="I6" s="84">
        <v>0</v>
      </c>
      <c r="J6" s="84">
        <v>0</v>
      </c>
      <c r="K6" s="84" t="s">
        <v>11</v>
      </c>
      <c r="L6" s="84">
        <f>J6-K6</f>
        <v>0</v>
      </c>
      <c r="M6" s="105">
        <f>G6*3+H6*1+I6*0</f>
        <v>0</v>
      </c>
      <c r="N6" s="106"/>
    </row>
    <row r="7" spans="1:14" ht="23.25" customHeight="1">
      <c r="A7" s="85" t="s">
        <v>15</v>
      </c>
      <c r="B7" s="86"/>
      <c r="C7" s="88"/>
      <c r="D7" s="88"/>
      <c r="E7" s="87"/>
      <c r="F7" s="89"/>
      <c r="G7" s="83">
        <v>0</v>
      </c>
      <c r="H7" s="84">
        <v>0</v>
      </c>
      <c r="I7" s="84">
        <v>0</v>
      </c>
      <c r="J7" s="84">
        <v>0</v>
      </c>
      <c r="K7" s="84" t="s">
        <v>11</v>
      </c>
      <c r="L7" s="84">
        <f>J7-K7</f>
        <v>0</v>
      </c>
      <c r="M7" s="105">
        <f>G7*3+H7*1+I7*0</f>
        <v>0</v>
      </c>
      <c r="N7" s="106"/>
    </row>
    <row r="8" spans="1:14" ht="23.25" customHeight="1" thickBot="1">
      <c r="A8" s="90" t="s">
        <v>16</v>
      </c>
      <c r="B8" s="91"/>
      <c r="C8" s="92"/>
      <c r="D8" s="92"/>
      <c r="E8" s="92"/>
      <c r="F8" s="93"/>
      <c r="G8" s="83">
        <v>0</v>
      </c>
      <c r="H8" s="84">
        <v>0</v>
      </c>
      <c r="I8" s="84">
        <v>0</v>
      </c>
      <c r="J8" s="84">
        <v>0</v>
      </c>
      <c r="K8" s="84" t="s">
        <v>11</v>
      </c>
      <c r="L8" s="84">
        <f>J8-K8</f>
        <v>0</v>
      </c>
      <c r="M8" s="105">
        <f>G8*3+H8*1+I8*0</f>
        <v>0</v>
      </c>
      <c r="N8" s="107"/>
    </row>
    <row r="9" spans="1:14" ht="23.25" customHeight="1" thickBot="1">
      <c r="A9" s="15"/>
      <c r="B9" s="94"/>
      <c r="C9" s="94"/>
      <c r="D9" s="94"/>
      <c r="E9" s="94"/>
      <c r="F9" s="94"/>
      <c r="G9" s="94"/>
      <c r="H9" s="94"/>
      <c r="I9" s="94"/>
      <c r="J9" s="94"/>
      <c r="K9" s="94"/>
      <c r="L9" s="108"/>
      <c r="M9" s="109"/>
      <c r="N9" s="94"/>
    </row>
    <row r="10" spans="1:14" ht="23.25" customHeight="1" thickBot="1">
      <c r="A10" s="95" t="s">
        <v>17</v>
      </c>
      <c r="B10" s="74" t="str">
        <f>A11</f>
        <v>静岡４</v>
      </c>
      <c r="C10" s="75" t="str">
        <f>A12</f>
        <v>関東８</v>
      </c>
      <c r="D10" s="75" t="str">
        <f>A13</f>
        <v>三重２</v>
      </c>
      <c r="E10" s="75" t="str">
        <f>A14</f>
        <v>愛知３</v>
      </c>
      <c r="F10" s="76" t="str">
        <f>A15</f>
        <v>関東１</v>
      </c>
      <c r="G10" s="77" t="s">
        <v>2</v>
      </c>
      <c r="H10" s="78" t="s">
        <v>3</v>
      </c>
      <c r="I10" s="78" t="s">
        <v>4</v>
      </c>
      <c r="J10" s="78" t="s">
        <v>5</v>
      </c>
      <c r="K10" s="78" t="s">
        <v>6</v>
      </c>
      <c r="L10" s="110" t="s">
        <v>7</v>
      </c>
      <c r="M10" s="111" t="s">
        <v>8</v>
      </c>
      <c r="N10" s="104" t="s">
        <v>9</v>
      </c>
    </row>
    <row r="11" spans="1:14" ht="23.25" customHeight="1">
      <c r="A11" s="79" t="s">
        <v>18</v>
      </c>
      <c r="B11" s="80"/>
      <c r="C11" s="81"/>
      <c r="D11" s="81"/>
      <c r="E11" s="81"/>
      <c r="F11" s="82"/>
      <c r="G11" s="83">
        <v>0</v>
      </c>
      <c r="H11" s="84">
        <v>0</v>
      </c>
      <c r="I11" s="84">
        <v>0</v>
      </c>
      <c r="J11" s="84">
        <v>0</v>
      </c>
      <c r="K11" s="84" t="s">
        <v>11</v>
      </c>
      <c r="L11" s="84">
        <f>J11-K11</f>
        <v>0</v>
      </c>
      <c r="M11" s="105">
        <f>G11*3+H11*1+I11*0</f>
        <v>0</v>
      </c>
      <c r="N11" s="106"/>
    </row>
    <row r="12" spans="1:14" ht="23.25" customHeight="1">
      <c r="A12" s="85" t="s">
        <v>19</v>
      </c>
      <c r="B12" s="86"/>
      <c r="C12" s="87"/>
      <c r="D12" s="88"/>
      <c r="E12" s="88"/>
      <c r="F12" s="89"/>
      <c r="G12" s="83">
        <v>0</v>
      </c>
      <c r="H12" s="84">
        <v>0</v>
      </c>
      <c r="I12" s="84">
        <v>0</v>
      </c>
      <c r="J12" s="84">
        <v>0</v>
      </c>
      <c r="K12" s="84" t="s">
        <v>11</v>
      </c>
      <c r="L12" s="84">
        <f>J12-K12</f>
        <v>0</v>
      </c>
      <c r="M12" s="105">
        <f>G12*3+H12*1+I12*0</f>
        <v>0</v>
      </c>
      <c r="N12" s="106"/>
    </row>
    <row r="13" spans="1:14" ht="23.25" customHeight="1">
      <c r="A13" s="85" t="s">
        <v>20</v>
      </c>
      <c r="B13" s="86"/>
      <c r="C13" s="88"/>
      <c r="D13" s="87"/>
      <c r="E13" s="88"/>
      <c r="F13" s="89"/>
      <c r="G13" s="83">
        <v>0</v>
      </c>
      <c r="H13" s="84">
        <v>0</v>
      </c>
      <c r="I13" s="84">
        <v>0</v>
      </c>
      <c r="J13" s="84">
        <v>0</v>
      </c>
      <c r="K13" s="84" t="s">
        <v>11</v>
      </c>
      <c r="L13" s="84">
        <f>J13-K13</f>
        <v>0</v>
      </c>
      <c r="M13" s="105">
        <f>G13*3+H13*1+I13*0</f>
        <v>0</v>
      </c>
      <c r="N13" s="106"/>
    </row>
    <row r="14" spans="1:14" ht="23.25" customHeight="1">
      <c r="A14" s="85" t="s">
        <v>21</v>
      </c>
      <c r="B14" s="86"/>
      <c r="C14" s="88"/>
      <c r="D14" s="88"/>
      <c r="E14" s="87"/>
      <c r="F14" s="89"/>
      <c r="G14" s="83">
        <v>0</v>
      </c>
      <c r="H14" s="84">
        <v>0</v>
      </c>
      <c r="I14" s="84">
        <v>0</v>
      </c>
      <c r="J14" s="84">
        <v>0</v>
      </c>
      <c r="K14" s="84" t="s">
        <v>11</v>
      </c>
      <c r="L14" s="84">
        <f>J14-K14</f>
        <v>0</v>
      </c>
      <c r="M14" s="105">
        <f>G14*3+H14*1+I14*0</f>
        <v>0</v>
      </c>
      <c r="N14" s="106"/>
    </row>
    <row r="15" spans="1:14" ht="23.25" customHeight="1" thickBot="1">
      <c r="A15" s="90" t="s">
        <v>22</v>
      </c>
      <c r="B15" s="91"/>
      <c r="C15" s="92"/>
      <c r="D15" s="92"/>
      <c r="E15" s="92"/>
      <c r="F15" s="93"/>
      <c r="G15" s="83">
        <v>0</v>
      </c>
      <c r="H15" s="84">
        <v>0</v>
      </c>
      <c r="I15" s="84">
        <v>0</v>
      </c>
      <c r="J15" s="84">
        <v>0</v>
      </c>
      <c r="K15" s="84" t="s">
        <v>11</v>
      </c>
      <c r="L15" s="84">
        <f>J15-K15</f>
        <v>0</v>
      </c>
      <c r="M15" s="105">
        <f>G15*3+H15*1+I15*0</f>
        <v>0</v>
      </c>
      <c r="N15" s="107"/>
    </row>
    <row r="16" spans="1:14" ht="23.25" customHeight="1" thickBot="1">
      <c r="A16" s="96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108"/>
      <c r="M16" s="109"/>
      <c r="N16" s="94"/>
    </row>
    <row r="17" spans="1:14" ht="23.25" customHeight="1" thickBot="1">
      <c r="A17" s="95" t="s">
        <v>23</v>
      </c>
      <c r="B17" s="74" t="str">
        <f>A18</f>
        <v>静岡３</v>
      </c>
      <c r="C17" s="75" t="str">
        <f>A19</f>
        <v>愛知１</v>
      </c>
      <c r="D17" s="75" t="str">
        <f>A20</f>
        <v>関東２</v>
      </c>
      <c r="E17" s="75" t="str">
        <f>A21</f>
        <v>岐阜２</v>
      </c>
      <c r="F17" s="76" t="str">
        <f>A22</f>
        <v>関東７</v>
      </c>
      <c r="G17" s="77" t="s">
        <v>2</v>
      </c>
      <c r="H17" s="78" t="s">
        <v>3</v>
      </c>
      <c r="I17" s="78" t="s">
        <v>4</v>
      </c>
      <c r="J17" s="78" t="s">
        <v>5</v>
      </c>
      <c r="K17" s="78" t="s">
        <v>6</v>
      </c>
      <c r="L17" s="110" t="s">
        <v>7</v>
      </c>
      <c r="M17" s="111" t="s">
        <v>8</v>
      </c>
      <c r="N17" s="104" t="s">
        <v>9</v>
      </c>
    </row>
    <row r="18" spans="1:14" ht="23.25" customHeight="1">
      <c r="A18" s="79" t="s">
        <v>24</v>
      </c>
      <c r="B18" s="80"/>
      <c r="C18" s="81"/>
      <c r="D18" s="81"/>
      <c r="E18" s="97"/>
      <c r="F18" s="82"/>
      <c r="G18" s="83">
        <v>0</v>
      </c>
      <c r="H18" s="84">
        <v>0</v>
      </c>
      <c r="I18" s="84">
        <v>0</v>
      </c>
      <c r="J18" s="84">
        <v>0</v>
      </c>
      <c r="K18" s="84" t="s">
        <v>11</v>
      </c>
      <c r="L18" s="84">
        <f>J18-K18</f>
        <v>0</v>
      </c>
      <c r="M18" s="105">
        <f>G18*3+H18*1+I18*0</f>
        <v>0</v>
      </c>
      <c r="N18" s="112"/>
    </row>
    <row r="19" spans="1:14" ht="23.25" customHeight="1">
      <c r="A19" s="85" t="s">
        <v>25</v>
      </c>
      <c r="B19" s="86"/>
      <c r="C19" s="87"/>
      <c r="D19" s="88"/>
      <c r="E19" s="98"/>
      <c r="F19" s="89"/>
      <c r="G19" s="83">
        <v>0</v>
      </c>
      <c r="H19" s="84">
        <v>0</v>
      </c>
      <c r="I19" s="84">
        <v>0</v>
      </c>
      <c r="J19" s="84">
        <v>0</v>
      </c>
      <c r="K19" s="84" t="s">
        <v>11</v>
      </c>
      <c r="L19" s="84">
        <f>J19-K19</f>
        <v>0</v>
      </c>
      <c r="M19" s="105">
        <f>G19*3+H19*1+I19*0</f>
        <v>0</v>
      </c>
      <c r="N19" s="112"/>
    </row>
    <row r="20" spans="1:14" ht="23.25" customHeight="1">
      <c r="A20" s="85" t="s">
        <v>26</v>
      </c>
      <c r="B20" s="86"/>
      <c r="C20" s="88"/>
      <c r="D20" s="87"/>
      <c r="E20" s="88"/>
      <c r="F20" s="89"/>
      <c r="G20" s="83">
        <v>0</v>
      </c>
      <c r="H20" s="84">
        <v>0</v>
      </c>
      <c r="I20" s="84">
        <v>0</v>
      </c>
      <c r="J20" s="84">
        <v>0</v>
      </c>
      <c r="K20" s="84" t="s">
        <v>11</v>
      </c>
      <c r="L20" s="84">
        <f>J20-K20</f>
        <v>0</v>
      </c>
      <c r="M20" s="105">
        <f>G20*3+H20*1+I20*0</f>
        <v>0</v>
      </c>
      <c r="N20" s="106"/>
    </row>
    <row r="21" spans="1:14" ht="23.25" customHeight="1">
      <c r="A21" s="85" t="s">
        <v>27</v>
      </c>
      <c r="B21" s="86"/>
      <c r="C21" s="88"/>
      <c r="D21" s="88"/>
      <c r="E21" s="87"/>
      <c r="F21" s="89"/>
      <c r="G21" s="83">
        <v>0</v>
      </c>
      <c r="H21" s="84">
        <v>0</v>
      </c>
      <c r="I21" s="84">
        <v>0</v>
      </c>
      <c r="J21" s="84">
        <v>0</v>
      </c>
      <c r="K21" s="84" t="s">
        <v>11</v>
      </c>
      <c r="L21" s="84">
        <f>J21-K21</f>
        <v>0</v>
      </c>
      <c r="M21" s="105">
        <f>G21*3+H21*1+I21*0</f>
        <v>0</v>
      </c>
      <c r="N21" s="106"/>
    </row>
    <row r="22" spans="1:14" ht="23.25" customHeight="1" thickBot="1">
      <c r="A22" s="90" t="s">
        <v>28</v>
      </c>
      <c r="B22" s="91"/>
      <c r="C22" s="92"/>
      <c r="D22" s="92"/>
      <c r="E22" s="92"/>
      <c r="F22" s="93"/>
      <c r="G22" s="83">
        <v>0</v>
      </c>
      <c r="H22" s="84">
        <v>0</v>
      </c>
      <c r="I22" s="84">
        <v>0</v>
      </c>
      <c r="J22" s="84">
        <v>0</v>
      </c>
      <c r="K22" s="84" t="s">
        <v>11</v>
      </c>
      <c r="L22" s="84">
        <f>J22-K22</f>
        <v>0</v>
      </c>
      <c r="M22" s="105">
        <f>G22*3+H22*1+I22*0</f>
        <v>0</v>
      </c>
      <c r="N22" s="107"/>
    </row>
    <row r="23" spans="1:14" ht="23.25" customHeight="1" thickBot="1">
      <c r="A23" s="15"/>
      <c r="B23" s="99"/>
      <c r="C23" s="94"/>
      <c r="D23" s="94"/>
      <c r="E23" s="94"/>
      <c r="F23" s="94"/>
      <c r="G23" s="94"/>
      <c r="H23" s="94"/>
      <c r="I23" s="94"/>
      <c r="J23" s="94"/>
      <c r="K23" s="94"/>
      <c r="L23" s="108"/>
      <c r="M23" s="109"/>
      <c r="N23" s="94"/>
    </row>
    <row r="24" spans="1:249" ht="23.25" customHeight="1" thickBot="1">
      <c r="A24" s="95" t="s">
        <v>29</v>
      </c>
      <c r="B24" s="74" t="str">
        <f>A25</f>
        <v>静岡２</v>
      </c>
      <c r="C24" s="75" t="str">
        <f>A26</f>
        <v>関東３</v>
      </c>
      <c r="D24" s="75" t="str">
        <f>A27</f>
        <v>三重１</v>
      </c>
      <c r="E24" s="75" t="str">
        <f>A28</f>
        <v>関東６</v>
      </c>
      <c r="F24" s="76" t="str">
        <f>A29</f>
        <v>愛知２</v>
      </c>
      <c r="G24" s="77" t="s">
        <v>2</v>
      </c>
      <c r="H24" s="78" t="s">
        <v>3</v>
      </c>
      <c r="I24" s="78" t="s">
        <v>4</v>
      </c>
      <c r="J24" s="78" t="s">
        <v>5</v>
      </c>
      <c r="K24" s="78" t="s">
        <v>6</v>
      </c>
      <c r="L24" s="110" t="s">
        <v>7</v>
      </c>
      <c r="M24" s="111" t="s">
        <v>8</v>
      </c>
      <c r="N24" s="104" t="s">
        <v>9</v>
      </c>
      <c r="IO24"/>
    </row>
    <row r="25" spans="1:14" ht="23.25" customHeight="1">
      <c r="A25" s="79" t="s">
        <v>30</v>
      </c>
      <c r="B25" s="80"/>
      <c r="C25" s="81"/>
      <c r="D25" s="81"/>
      <c r="E25" s="81"/>
      <c r="F25" s="82"/>
      <c r="G25" s="83">
        <v>0</v>
      </c>
      <c r="H25" s="84">
        <v>0</v>
      </c>
      <c r="I25" s="84">
        <v>0</v>
      </c>
      <c r="J25" s="84">
        <v>0</v>
      </c>
      <c r="K25" s="84" t="s">
        <v>11</v>
      </c>
      <c r="L25" s="84">
        <f>J25-K25</f>
        <v>0</v>
      </c>
      <c r="M25" s="105">
        <f>G25*3+H25*1+I25*0</f>
        <v>0</v>
      </c>
      <c r="N25" s="112"/>
    </row>
    <row r="26" spans="1:14" ht="23.25" customHeight="1">
      <c r="A26" s="85" t="s">
        <v>31</v>
      </c>
      <c r="B26" s="100"/>
      <c r="C26" s="101"/>
      <c r="D26" s="88"/>
      <c r="E26" s="88"/>
      <c r="F26" s="89"/>
      <c r="G26" s="83">
        <v>0</v>
      </c>
      <c r="H26" s="84">
        <v>0</v>
      </c>
      <c r="I26" s="84">
        <v>0</v>
      </c>
      <c r="J26" s="84">
        <v>0</v>
      </c>
      <c r="K26" s="84" t="s">
        <v>11</v>
      </c>
      <c r="L26" s="84">
        <f>J26-K26</f>
        <v>0</v>
      </c>
      <c r="M26" s="105">
        <f>G26*3+H26*1+I26*0</f>
        <v>0</v>
      </c>
      <c r="N26" s="112"/>
    </row>
    <row r="27" spans="1:14" ht="23.25" customHeight="1">
      <c r="A27" s="85" t="s">
        <v>32</v>
      </c>
      <c r="B27" s="86"/>
      <c r="C27" s="88"/>
      <c r="D27" s="102"/>
      <c r="E27" s="88"/>
      <c r="F27" s="89"/>
      <c r="G27" s="83">
        <v>0</v>
      </c>
      <c r="H27" s="84">
        <v>0</v>
      </c>
      <c r="I27" s="84">
        <v>0</v>
      </c>
      <c r="J27" s="84">
        <v>0</v>
      </c>
      <c r="K27" s="84" t="s">
        <v>11</v>
      </c>
      <c r="L27" s="84">
        <f>J27-K27</f>
        <v>0</v>
      </c>
      <c r="M27" s="105">
        <f>G27*3+H27*1+I27*0</f>
        <v>0</v>
      </c>
      <c r="N27" s="106"/>
    </row>
    <row r="28" spans="1:14" ht="23.25" customHeight="1">
      <c r="A28" s="85" t="s">
        <v>33</v>
      </c>
      <c r="B28" s="86"/>
      <c r="C28" s="88"/>
      <c r="D28" s="86"/>
      <c r="E28" s="87"/>
      <c r="F28" s="89"/>
      <c r="G28" s="83">
        <v>0</v>
      </c>
      <c r="H28" s="84">
        <v>0</v>
      </c>
      <c r="I28" s="84">
        <v>0</v>
      </c>
      <c r="J28" s="84">
        <v>0</v>
      </c>
      <c r="K28" s="84" t="s">
        <v>11</v>
      </c>
      <c r="L28" s="84">
        <f>J28-K28</f>
        <v>0</v>
      </c>
      <c r="M28" s="105">
        <f>G28*3+H28*1+I28*0</f>
        <v>0</v>
      </c>
      <c r="N28" s="106"/>
    </row>
    <row r="29" spans="1:14" ht="23.25" customHeight="1" thickBot="1">
      <c r="A29" s="90" t="s">
        <v>34</v>
      </c>
      <c r="B29" s="91"/>
      <c r="C29" s="92"/>
      <c r="D29" s="91"/>
      <c r="E29" s="92"/>
      <c r="F29" s="93"/>
      <c r="G29" s="83">
        <v>0</v>
      </c>
      <c r="H29" s="84">
        <v>0</v>
      </c>
      <c r="I29" s="84">
        <v>0</v>
      </c>
      <c r="J29" s="84">
        <v>0</v>
      </c>
      <c r="K29" s="84" t="s">
        <v>11</v>
      </c>
      <c r="L29" s="84">
        <f>J29-K29</f>
        <v>0</v>
      </c>
      <c r="M29" s="105">
        <f>G29*3+H29*1+I29*0</f>
        <v>0</v>
      </c>
      <c r="N29" s="107"/>
    </row>
    <row r="30" ht="15.75" customHeight="1">
      <c r="IO30"/>
    </row>
    <row r="31" spans="236:249" ht="15.75" customHeight="1"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</row>
    <row r="32" spans="236:249" ht="15.75" customHeight="1"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</row>
    <row r="33" spans="236:249" ht="15.75" customHeight="1"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</row>
    <row r="34" spans="236:249" ht="15.75" customHeight="1"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</row>
    <row r="35" spans="236:249" ht="15.75" customHeight="1"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</row>
    <row r="36" spans="236:249" ht="15.75" customHeight="1"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</row>
    <row r="37" spans="236:249" ht="15.75" customHeight="1"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</row>
    <row r="38" spans="236:249" ht="15.75" customHeight="1"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</row>
    <row r="39" spans="236:249" ht="15.75" customHeight="1"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</row>
    <row r="40" ht="15.75" customHeight="1"/>
  </sheetData>
  <sheetProtection/>
  <printOptions/>
  <pageMargins left="0.55" right="0.12" top="0.43" bottom="0.43" header="0.31" footer="0.31"/>
  <pageSetup horizontalDpi="600" verticalDpi="600" orientation="landscape" paperSize="9" scale="81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9"/>
  <sheetViews>
    <sheetView tabSelected="1" view="pageBreakPreview" zoomScaleSheetLayoutView="100" zoomScalePageLayoutView="0" workbookViewId="0" topLeftCell="A1">
      <selection activeCell="M15" sqref="M15"/>
    </sheetView>
  </sheetViews>
  <sheetFormatPr defaultColWidth="10.00390625" defaultRowHeight="14.25"/>
  <cols>
    <col min="1" max="1" width="4.625" style="1" customWidth="1"/>
    <col min="2" max="2" width="8.75390625" style="1" customWidth="1"/>
    <col min="3" max="3" width="18.875" style="1" customWidth="1"/>
    <col min="4" max="4" width="8.75390625" style="1" customWidth="1"/>
    <col min="5" max="5" width="18.875" style="1" customWidth="1"/>
    <col min="6" max="6" width="0.6171875" style="1" customWidth="1"/>
    <col min="7" max="8" width="12.00390625" style="1" customWidth="1"/>
    <col min="9" max="9" width="6.25390625" style="1" customWidth="1"/>
    <col min="10" max="10" width="18.875" style="1" customWidth="1"/>
    <col min="11" max="11" width="18.875" style="35" customWidth="1"/>
    <col min="12" max="12" width="11.00390625" style="1" customWidth="1"/>
    <col min="13" max="13" width="18.875" style="1" customWidth="1"/>
    <col min="14" max="14" width="10.00390625" style="1" customWidth="1"/>
    <col min="15" max="15" width="13.125" style="1" customWidth="1"/>
    <col min="16" max="16" width="5.00390625" style="1" customWidth="1"/>
    <col min="17" max="17" width="13.125" style="1" customWidth="1"/>
    <col min="18" max="16384" width="10.00390625" style="1" customWidth="1"/>
  </cols>
  <sheetData>
    <row r="1" spans="1:2" ht="29.25" customHeight="1">
      <c r="A1" s="3" t="s">
        <v>35</v>
      </c>
      <c r="B1" s="4"/>
    </row>
    <row r="2" spans="1:2" ht="29.25" customHeight="1">
      <c r="A2" s="4"/>
      <c r="B2" s="4"/>
    </row>
    <row r="3" spans="1:2" ht="29.25" customHeight="1">
      <c r="A3" s="4" t="s">
        <v>36</v>
      </c>
      <c r="B3" s="4"/>
    </row>
    <row r="4" spans="1:11" ht="29.25" customHeight="1">
      <c r="A4" s="4" t="s">
        <v>37</v>
      </c>
      <c r="B4" s="4"/>
      <c r="C4" s="36"/>
      <c r="D4" s="36"/>
      <c r="E4" s="36"/>
      <c r="F4" s="36"/>
      <c r="G4" s="37" t="s">
        <v>38</v>
      </c>
      <c r="H4" s="37" t="s">
        <v>39</v>
      </c>
      <c r="I4" s="55"/>
      <c r="J4" s="56" t="str">
        <f>'予選リーグ'!A4</f>
        <v>静岡１</v>
      </c>
      <c r="K4" s="57" t="s">
        <v>10</v>
      </c>
    </row>
    <row r="5" spans="1:11" ht="29.25" customHeight="1">
      <c r="A5" s="38" t="s">
        <v>40</v>
      </c>
      <c r="B5" s="39">
        <v>0.4166666666666667</v>
      </c>
      <c r="C5" s="40" t="str">
        <f>J4</f>
        <v>静岡１</v>
      </c>
      <c r="D5" s="40" t="s">
        <v>41</v>
      </c>
      <c r="E5" s="40" t="str">
        <f>J5</f>
        <v>岐阜１</v>
      </c>
      <c r="F5" s="41"/>
      <c r="G5" s="113" t="s">
        <v>188</v>
      </c>
      <c r="H5" s="113" t="str">
        <f>J6</f>
        <v>関東４</v>
      </c>
      <c r="I5" s="36"/>
      <c r="J5" s="58" t="str">
        <f>'予選リーグ'!A5</f>
        <v>岐阜１</v>
      </c>
      <c r="K5" s="59" t="s">
        <v>31</v>
      </c>
    </row>
    <row r="6" spans="1:11" ht="29.25" customHeight="1">
      <c r="A6" s="38" t="s">
        <v>42</v>
      </c>
      <c r="B6" s="39">
        <v>0.4444444444444444</v>
      </c>
      <c r="C6" s="113" t="str">
        <f>J6</f>
        <v>関東４</v>
      </c>
      <c r="D6" s="40" t="s">
        <v>41</v>
      </c>
      <c r="E6" s="40" t="str">
        <f>J7</f>
        <v>関東５</v>
      </c>
      <c r="F6" s="40"/>
      <c r="G6" s="113" t="s">
        <v>188</v>
      </c>
      <c r="H6" s="40" t="str">
        <f>J8</f>
        <v>静岡５</v>
      </c>
      <c r="I6" s="36"/>
      <c r="J6" s="114" t="str">
        <f>'予選リーグ'!A6</f>
        <v>関東４</v>
      </c>
      <c r="K6" s="60" t="s">
        <v>27</v>
      </c>
    </row>
    <row r="7" spans="1:11" ht="29.25" customHeight="1">
      <c r="A7" s="38" t="s">
        <v>43</v>
      </c>
      <c r="B7" s="39">
        <v>0.47222222222222227</v>
      </c>
      <c r="C7" s="42" t="str">
        <f>J8</f>
        <v>静岡５</v>
      </c>
      <c r="D7" s="40" t="s">
        <v>41</v>
      </c>
      <c r="E7" s="40" t="str">
        <f>J4</f>
        <v>静岡１</v>
      </c>
      <c r="F7" s="43"/>
      <c r="G7" s="113" t="s">
        <v>188</v>
      </c>
      <c r="H7" s="40" t="str">
        <f>J5</f>
        <v>岐阜１</v>
      </c>
      <c r="I7" s="36"/>
      <c r="J7" s="61" t="str">
        <f>'予選リーグ'!A7</f>
        <v>関東５</v>
      </c>
      <c r="K7" s="62" t="s">
        <v>34</v>
      </c>
    </row>
    <row r="8" spans="1:11" ht="29.25" customHeight="1">
      <c r="A8" s="38" t="s">
        <v>44</v>
      </c>
      <c r="B8" s="39">
        <v>0.5625</v>
      </c>
      <c r="C8" s="40" t="str">
        <f>J5</f>
        <v>岐阜１</v>
      </c>
      <c r="D8" s="40" t="s">
        <v>41</v>
      </c>
      <c r="E8" s="113" t="str">
        <f>J6</f>
        <v>関東４</v>
      </c>
      <c r="F8" s="40"/>
      <c r="G8" s="113" t="s">
        <v>188</v>
      </c>
      <c r="H8" s="40" t="str">
        <f>J7</f>
        <v>関東５</v>
      </c>
      <c r="I8" s="36"/>
      <c r="J8" s="63" t="str">
        <f>'予選リーグ'!A8</f>
        <v>静岡５</v>
      </c>
      <c r="K8" s="59" t="s">
        <v>28</v>
      </c>
    </row>
    <row r="9" spans="1:11" ht="29.25" customHeight="1">
      <c r="A9" s="38" t="s">
        <v>45</v>
      </c>
      <c r="B9" s="39">
        <v>0.5902777777777778</v>
      </c>
      <c r="C9" s="40" t="str">
        <f>J7</f>
        <v>関東５</v>
      </c>
      <c r="D9" s="40" t="s">
        <v>41</v>
      </c>
      <c r="E9" s="42" t="str">
        <f>J8</f>
        <v>静岡５</v>
      </c>
      <c r="F9" s="40"/>
      <c r="G9" s="113" t="s">
        <v>188</v>
      </c>
      <c r="H9" s="40" t="str">
        <f>J4</f>
        <v>静岡１</v>
      </c>
      <c r="I9" s="36"/>
      <c r="J9" s="36"/>
      <c r="K9" s="64"/>
    </row>
    <row r="10" spans="1:11" ht="29.25" customHeight="1">
      <c r="A10" s="38" t="s">
        <v>46</v>
      </c>
      <c r="B10" s="39">
        <v>0.6180555555555556</v>
      </c>
      <c r="C10" s="40" t="str">
        <f>J4</f>
        <v>静岡１</v>
      </c>
      <c r="D10" s="40" t="s">
        <v>41</v>
      </c>
      <c r="E10" s="113" t="str">
        <f>J6</f>
        <v>関東４</v>
      </c>
      <c r="F10" s="40"/>
      <c r="G10" s="113" t="s">
        <v>188</v>
      </c>
      <c r="H10" s="40" t="str">
        <f>J5</f>
        <v>岐阜１</v>
      </c>
      <c r="I10" s="36"/>
      <c r="J10" s="36"/>
      <c r="K10" s="64"/>
    </row>
    <row r="11" spans="1:11" ht="29.25" customHeight="1">
      <c r="A11" s="38" t="s">
        <v>47</v>
      </c>
      <c r="B11" s="39">
        <v>0.6458333333333334</v>
      </c>
      <c r="C11" s="40" t="str">
        <f>J5</f>
        <v>岐阜１</v>
      </c>
      <c r="D11" s="40" t="s">
        <v>41</v>
      </c>
      <c r="E11" s="40" t="str">
        <f>J7</f>
        <v>関東５</v>
      </c>
      <c r="F11" s="43"/>
      <c r="G11" s="113" t="s">
        <v>188</v>
      </c>
      <c r="H11" s="40" t="str">
        <f>J6</f>
        <v>関東４</v>
      </c>
      <c r="I11" s="36"/>
      <c r="J11" s="36"/>
      <c r="K11" s="64"/>
    </row>
    <row r="12" spans="1:11" ht="29.25" customHeight="1">
      <c r="A12" s="38"/>
      <c r="B12" s="39"/>
      <c r="C12" s="40" t="s">
        <v>48</v>
      </c>
      <c r="D12" s="40"/>
      <c r="E12" s="40"/>
      <c r="F12" s="40"/>
      <c r="G12" s="40"/>
      <c r="H12" s="40"/>
      <c r="I12" s="36"/>
      <c r="J12" s="36"/>
      <c r="K12" s="64"/>
    </row>
    <row r="13" spans="1:11" ht="29.25" customHeight="1">
      <c r="A13" s="38" t="s">
        <v>49</v>
      </c>
      <c r="B13" s="39">
        <v>0.375</v>
      </c>
      <c r="C13" s="40" t="str">
        <f>J5</f>
        <v>岐阜１</v>
      </c>
      <c r="D13" s="40" t="s">
        <v>41</v>
      </c>
      <c r="E13" s="42" t="str">
        <f>J8</f>
        <v>静岡５</v>
      </c>
      <c r="F13" s="40"/>
      <c r="G13" s="113" t="s">
        <v>188</v>
      </c>
      <c r="H13" s="40" t="str">
        <f>J7</f>
        <v>関東５</v>
      </c>
      <c r="I13" s="36"/>
      <c r="J13" s="36"/>
      <c r="K13" s="64"/>
    </row>
    <row r="14" spans="1:11" ht="29.25" customHeight="1">
      <c r="A14" s="38" t="s">
        <v>50</v>
      </c>
      <c r="B14" s="39">
        <v>0.40277777777777773</v>
      </c>
      <c r="C14" s="40" t="str">
        <f>J7</f>
        <v>関東５</v>
      </c>
      <c r="D14" s="40" t="s">
        <v>41</v>
      </c>
      <c r="E14" s="40" t="str">
        <f>J4</f>
        <v>静岡１</v>
      </c>
      <c r="F14" s="44"/>
      <c r="G14" s="113" t="s">
        <v>188</v>
      </c>
      <c r="H14" s="40" t="str">
        <f>J8</f>
        <v>静岡５</v>
      </c>
      <c r="I14" s="36"/>
      <c r="J14" s="36"/>
      <c r="K14" s="64"/>
    </row>
    <row r="15" spans="1:256" ht="29.25" customHeight="1">
      <c r="A15" s="38" t="s">
        <v>51</v>
      </c>
      <c r="B15" s="39">
        <v>0.4305555555555556</v>
      </c>
      <c r="C15" s="40" t="str">
        <f>J8</f>
        <v>静岡５</v>
      </c>
      <c r="D15" s="40" t="s">
        <v>41</v>
      </c>
      <c r="E15" s="113" t="str">
        <f>J6</f>
        <v>関東４</v>
      </c>
      <c r="F15" s="44"/>
      <c r="G15" s="113" t="s">
        <v>188</v>
      </c>
      <c r="H15" s="40" t="str">
        <f>J4</f>
        <v>静岡１</v>
      </c>
      <c r="I15" s="36"/>
      <c r="J15" s="36"/>
      <c r="K15" s="64"/>
      <c r="IV15"/>
    </row>
    <row r="16" spans="1:256" ht="29.25" customHeight="1">
      <c r="A16" s="45"/>
      <c r="B16" s="45"/>
      <c r="C16" s="46"/>
      <c r="D16" s="46"/>
      <c r="E16" s="46"/>
      <c r="F16" s="47"/>
      <c r="G16" s="46"/>
      <c r="H16" s="46"/>
      <c r="IV16"/>
    </row>
    <row r="17" spans="1:8" ht="29.25" customHeight="1">
      <c r="A17" s="4" t="s">
        <v>52</v>
      </c>
      <c r="B17" s="4"/>
      <c r="C17" s="47"/>
      <c r="D17" s="47"/>
      <c r="E17" s="47"/>
      <c r="F17" s="47"/>
      <c r="G17" s="47"/>
      <c r="H17" s="47"/>
    </row>
    <row r="18" spans="1:11" ht="29.25" customHeight="1">
      <c r="A18" s="4" t="s">
        <v>53</v>
      </c>
      <c r="B18" s="4"/>
      <c r="C18" s="47"/>
      <c r="D18" s="47"/>
      <c r="E18" s="47"/>
      <c r="F18" s="47"/>
      <c r="G18" s="48" t="s">
        <v>38</v>
      </c>
      <c r="H18" s="49" t="s">
        <v>39</v>
      </c>
      <c r="I18" s="5"/>
      <c r="J18" s="65" t="str">
        <f>'予選リーグ'!A11</f>
        <v>静岡４</v>
      </c>
      <c r="K18" s="60" t="s">
        <v>13</v>
      </c>
    </row>
    <row r="19" spans="1:11" ht="29.25" customHeight="1">
      <c r="A19" s="38" t="s">
        <v>54</v>
      </c>
      <c r="B19" s="39">
        <v>0.4166666666666667</v>
      </c>
      <c r="C19" s="50" t="str">
        <f>J18</f>
        <v>静岡４</v>
      </c>
      <c r="D19" s="50" t="s">
        <v>41</v>
      </c>
      <c r="E19" s="50" t="str">
        <f>J19</f>
        <v>関東８</v>
      </c>
      <c r="F19" s="51"/>
      <c r="G19" s="113" t="s">
        <v>188</v>
      </c>
      <c r="H19" s="50" t="str">
        <f>J20</f>
        <v>三重２</v>
      </c>
      <c r="J19" s="66" t="str">
        <f>'予選リーグ'!A12</f>
        <v>関東８</v>
      </c>
      <c r="K19" s="67" t="s">
        <v>20</v>
      </c>
    </row>
    <row r="20" spans="1:11" ht="29.25" customHeight="1">
      <c r="A20" s="38" t="s">
        <v>55</v>
      </c>
      <c r="B20" s="39">
        <v>0.4444444444444444</v>
      </c>
      <c r="C20" s="50" t="str">
        <f>J20</f>
        <v>三重２</v>
      </c>
      <c r="D20" s="50" t="s">
        <v>41</v>
      </c>
      <c r="E20" s="50" t="str">
        <f>J21</f>
        <v>愛知３</v>
      </c>
      <c r="F20" s="50"/>
      <c r="G20" s="113" t="s">
        <v>188</v>
      </c>
      <c r="H20" s="50" t="str">
        <f>J22</f>
        <v>関東１</v>
      </c>
      <c r="J20" s="61" t="str">
        <f>'予選リーグ'!A13</f>
        <v>三重２</v>
      </c>
      <c r="K20" s="62" t="s">
        <v>21</v>
      </c>
    </row>
    <row r="21" spans="1:11" ht="29.25" customHeight="1">
      <c r="A21" s="38" t="s">
        <v>56</v>
      </c>
      <c r="B21" s="39">
        <v>0.47222222222222227</v>
      </c>
      <c r="C21" s="46" t="str">
        <f>J22</f>
        <v>関東１</v>
      </c>
      <c r="D21" s="50" t="s">
        <v>41</v>
      </c>
      <c r="E21" s="50" t="str">
        <f>J18</f>
        <v>静岡４</v>
      </c>
      <c r="F21" s="52"/>
      <c r="G21" s="113" t="s">
        <v>188</v>
      </c>
      <c r="H21" s="50" t="str">
        <f>J19</f>
        <v>関東８</v>
      </c>
      <c r="J21" s="68" t="str">
        <f>'予選リーグ'!A14</f>
        <v>愛知３</v>
      </c>
      <c r="K21" s="57" t="s">
        <v>30</v>
      </c>
    </row>
    <row r="22" spans="1:11" ht="29.25" customHeight="1">
      <c r="A22" s="38" t="s">
        <v>57</v>
      </c>
      <c r="B22" s="39">
        <v>0.5625</v>
      </c>
      <c r="C22" s="50" t="str">
        <f>J19</f>
        <v>関東８</v>
      </c>
      <c r="D22" s="50" t="s">
        <v>41</v>
      </c>
      <c r="E22" s="50" t="str">
        <f>J20</f>
        <v>三重２</v>
      </c>
      <c r="F22" s="50"/>
      <c r="G22" s="113" t="s">
        <v>188</v>
      </c>
      <c r="H22" s="50" t="str">
        <f>J21</f>
        <v>愛知３</v>
      </c>
      <c r="J22" s="63" t="str">
        <f>'予選リーグ'!A15</f>
        <v>関東１</v>
      </c>
      <c r="K22" s="59" t="s">
        <v>33</v>
      </c>
    </row>
    <row r="23" spans="1:8" ht="29.25" customHeight="1">
      <c r="A23" s="38" t="s">
        <v>58</v>
      </c>
      <c r="B23" s="39">
        <v>0.5902777777777778</v>
      </c>
      <c r="C23" s="50" t="str">
        <f>J21</f>
        <v>愛知３</v>
      </c>
      <c r="D23" s="50" t="s">
        <v>41</v>
      </c>
      <c r="E23" s="46" t="str">
        <f>J22</f>
        <v>関東１</v>
      </c>
      <c r="F23" s="50"/>
      <c r="G23" s="113" t="s">
        <v>188</v>
      </c>
      <c r="H23" s="50" t="str">
        <f>J18</f>
        <v>静岡４</v>
      </c>
    </row>
    <row r="24" spans="1:8" ht="29.25" customHeight="1">
      <c r="A24" s="38" t="s">
        <v>59</v>
      </c>
      <c r="B24" s="39">
        <v>0.6180555555555556</v>
      </c>
      <c r="C24" s="50" t="str">
        <f>J18</f>
        <v>静岡４</v>
      </c>
      <c r="D24" s="50" t="s">
        <v>41</v>
      </c>
      <c r="E24" s="50" t="str">
        <f>J20</f>
        <v>三重２</v>
      </c>
      <c r="F24" s="50"/>
      <c r="G24" s="113" t="s">
        <v>188</v>
      </c>
      <c r="H24" s="50" t="str">
        <f>J19</f>
        <v>関東８</v>
      </c>
    </row>
    <row r="25" spans="1:8" ht="29.25" customHeight="1">
      <c r="A25" s="38" t="s">
        <v>60</v>
      </c>
      <c r="B25" s="39">
        <v>0.6458333333333334</v>
      </c>
      <c r="C25" s="50" t="str">
        <f>J19</f>
        <v>関東８</v>
      </c>
      <c r="D25" s="50" t="s">
        <v>41</v>
      </c>
      <c r="E25" s="50" t="str">
        <f>J21</f>
        <v>愛知３</v>
      </c>
      <c r="F25" s="52"/>
      <c r="G25" s="113" t="s">
        <v>188</v>
      </c>
      <c r="H25" s="50" t="str">
        <f>J20</f>
        <v>三重２</v>
      </c>
    </row>
    <row r="26" spans="1:8" ht="29.25" customHeight="1">
      <c r="A26" s="38"/>
      <c r="B26" s="39"/>
      <c r="C26" s="50" t="s">
        <v>48</v>
      </c>
      <c r="D26" s="50"/>
      <c r="E26" s="50"/>
      <c r="F26" s="50"/>
      <c r="G26" s="50"/>
      <c r="H26" s="50"/>
    </row>
    <row r="27" spans="1:8" ht="29.25" customHeight="1">
      <c r="A27" s="38" t="s">
        <v>61</v>
      </c>
      <c r="B27" s="39">
        <v>0.375</v>
      </c>
      <c r="C27" s="50" t="str">
        <f>J19</f>
        <v>関東８</v>
      </c>
      <c r="D27" s="50" t="s">
        <v>41</v>
      </c>
      <c r="E27" s="46" t="str">
        <f>J22</f>
        <v>関東１</v>
      </c>
      <c r="F27" s="50"/>
      <c r="G27" s="113" t="s">
        <v>188</v>
      </c>
      <c r="H27" s="50" t="str">
        <f>J21</f>
        <v>愛知３</v>
      </c>
    </row>
    <row r="28" spans="1:8" ht="29.25" customHeight="1">
      <c r="A28" s="38" t="s">
        <v>62</v>
      </c>
      <c r="B28" s="39">
        <v>0.40277777777777773</v>
      </c>
      <c r="C28" s="50" t="str">
        <f>J21</f>
        <v>愛知３</v>
      </c>
      <c r="D28" s="50" t="s">
        <v>41</v>
      </c>
      <c r="E28" s="50" t="str">
        <f>J18</f>
        <v>静岡４</v>
      </c>
      <c r="F28" s="53"/>
      <c r="G28" s="113" t="s">
        <v>188</v>
      </c>
      <c r="H28" s="50" t="str">
        <f>J22</f>
        <v>関東１</v>
      </c>
    </row>
    <row r="29" spans="1:8" ht="29.25" customHeight="1">
      <c r="A29" s="38" t="s">
        <v>63</v>
      </c>
      <c r="B29" s="39">
        <v>0.4305555555555556</v>
      </c>
      <c r="C29" s="50" t="str">
        <f>J22</f>
        <v>関東１</v>
      </c>
      <c r="D29" s="50" t="s">
        <v>41</v>
      </c>
      <c r="E29" s="50" t="str">
        <f>J20</f>
        <v>三重２</v>
      </c>
      <c r="F29" s="53"/>
      <c r="G29" s="113" t="s">
        <v>188</v>
      </c>
      <c r="H29" s="50" t="str">
        <f>J18</f>
        <v>静岡４</v>
      </c>
    </row>
    <row r="30" spans="1:8" ht="29.25" customHeight="1">
      <c r="A30" s="45"/>
      <c r="B30" s="45"/>
      <c r="C30" s="46"/>
      <c r="D30" s="46"/>
      <c r="E30" s="46"/>
      <c r="F30" s="47"/>
      <c r="G30" s="46"/>
      <c r="H30" s="46"/>
    </row>
    <row r="31" spans="1:8" ht="29.25" customHeight="1">
      <c r="A31" s="4" t="s">
        <v>35</v>
      </c>
      <c r="B31" s="4"/>
      <c r="C31" s="46"/>
      <c r="D31" s="46"/>
      <c r="E31" s="46"/>
      <c r="F31" s="47"/>
      <c r="G31" s="46"/>
      <c r="H31" s="46"/>
    </row>
    <row r="32" spans="1:8" ht="29.25" customHeight="1">
      <c r="A32" s="4"/>
      <c r="B32" s="4"/>
      <c r="C32" s="46"/>
      <c r="D32" s="46"/>
      <c r="E32" s="46"/>
      <c r="F32" s="47"/>
      <c r="G32" s="46"/>
      <c r="H32" s="46"/>
    </row>
    <row r="33" spans="1:8" ht="29.25" customHeight="1">
      <c r="A33" s="4" t="s">
        <v>64</v>
      </c>
      <c r="B33" s="4"/>
      <c r="C33" s="47"/>
      <c r="D33" s="47"/>
      <c r="E33" s="47"/>
      <c r="F33" s="47"/>
      <c r="G33" s="48"/>
      <c r="H33" s="48"/>
    </row>
    <row r="34" spans="1:11" ht="29.25" customHeight="1">
      <c r="A34" s="4" t="s">
        <v>65</v>
      </c>
      <c r="B34" s="4"/>
      <c r="C34" s="47"/>
      <c r="D34" s="47"/>
      <c r="E34" s="47"/>
      <c r="F34" s="47"/>
      <c r="G34" s="48" t="s">
        <v>38</v>
      </c>
      <c r="H34" s="49" t="s">
        <v>39</v>
      </c>
      <c r="I34" s="5"/>
      <c r="J34" s="69" t="str">
        <f>'予選リーグ'!A18</f>
        <v>静岡３</v>
      </c>
      <c r="K34" s="62" t="s">
        <v>25</v>
      </c>
    </row>
    <row r="35" spans="1:11" ht="29.25" customHeight="1">
      <c r="A35" s="38" t="s">
        <v>66</v>
      </c>
      <c r="B35" s="39">
        <v>0.4166666666666667</v>
      </c>
      <c r="C35" s="50" t="str">
        <f>J34</f>
        <v>静岡３</v>
      </c>
      <c r="D35" s="50" t="s">
        <v>41</v>
      </c>
      <c r="E35" s="50" t="str">
        <f>J35</f>
        <v>愛知１</v>
      </c>
      <c r="F35" s="51"/>
      <c r="G35" s="113" t="s">
        <v>188</v>
      </c>
      <c r="H35" s="50" t="str">
        <f>J36</f>
        <v>関東２</v>
      </c>
      <c r="J35" s="58" t="str">
        <f>'予選リーグ'!A19</f>
        <v>愛知１</v>
      </c>
      <c r="K35" s="59" t="s">
        <v>15</v>
      </c>
    </row>
    <row r="36" spans="1:11" ht="29.25" customHeight="1">
      <c r="A36" s="38" t="s">
        <v>67</v>
      </c>
      <c r="B36" s="39">
        <v>0.4444444444444444</v>
      </c>
      <c r="C36" s="50" t="str">
        <f>J36</f>
        <v>関東２</v>
      </c>
      <c r="D36" s="50" t="s">
        <v>41</v>
      </c>
      <c r="E36" s="50" t="str">
        <f>J37</f>
        <v>岐阜２</v>
      </c>
      <c r="F36" s="50"/>
      <c r="G36" s="113" t="s">
        <v>188</v>
      </c>
      <c r="H36" s="50" t="str">
        <f>J38</f>
        <v>関東７</v>
      </c>
      <c r="J36" s="68" t="str">
        <f>'予選リーグ'!A20</f>
        <v>関東２</v>
      </c>
      <c r="K36" s="57" t="s">
        <v>24</v>
      </c>
    </row>
    <row r="37" spans="1:11" ht="29.25" customHeight="1">
      <c r="A37" s="38" t="s">
        <v>68</v>
      </c>
      <c r="B37" s="39">
        <v>0.47222222222222227</v>
      </c>
      <c r="C37" s="46" t="str">
        <f>J38</f>
        <v>関東７</v>
      </c>
      <c r="D37" s="50" t="s">
        <v>41</v>
      </c>
      <c r="E37" s="50" t="str">
        <f>J34</f>
        <v>静岡３</v>
      </c>
      <c r="F37" s="52"/>
      <c r="G37" s="113" t="s">
        <v>188</v>
      </c>
      <c r="H37" s="50" t="str">
        <f>J35</f>
        <v>愛知１</v>
      </c>
      <c r="J37" s="58" t="str">
        <f>'予選リーグ'!A21</f>
        <v>岐阜２</v>
      </c>
      <c r="K37" s="59" t="s">
        <v>26</v>
      </c>
    </row>
    <row r="38" spans="1:11" ht="29.25" customHeight="1">
      <c r="A38" s="38" t="s">
        <v>69</v>
      </c>
      <c r="B38" s="39">
        <v>0.5625</v>
      </c>
      <c r="C38" s="50" t="str">
        <f>J35</f>
        <v>愛知１</v>
      </c>
      <c r="D38" s="50" t="s">
        <v>41</v>
      </c>
      <c r="E38" s="50" t="str">
        <f>J36</f>
        <v>関東２</v>
      </c>
      <c r="F38" s="50"/>
      <c r="G38" s="113" t="s">
        <v>188</v>
      </c>
      <c r="H38" s="50" t="str">
        <f>J37</f>
        <v>岐阜２</v>
      </c>
      <c r="J38" s="70" t="str">
        <f>'予選リーグ'!A22</f>
        <v>関東７</v>
      </c>
      <c r="K38" s="57" t="s">
        <v>16</v>
      </c>
    </row>
    <row r="39" spans="1:8" ht="29.25" customHeight="1">
      <c r="A39" s="38" t="s">
        <v>70</v>
      </c>
      <c r="B39" s="39">
        <v>0.5902777777777778</v>
      </c>
      <c r="C39" s="50" t="str">
        <f>J37</f>
        <v>岐阜２</v>
      </c>
      <c r="D39" s="50" t="s">
        <v>41</v>
      </c>
      <c r="E39" s="46" t="str">
        <f>J38</f>
        <v>関東７</v>
      </c>
      <c r="F39" s="50"/>
      <c r="G39" s="113" t="s">
        <v>188</v>
      </c>
      <c r="H39" s="50" t="str">
        <f>J34</f>
        <v>静岡３</v>
      </c>
    </row>
    <row r="40" spans="1:8" ht="29.25" customHeight="1">
      <c r="A40" s="38" t="s">
        <v>71</v>
      </c>
      <c r="B40" s="39">
        <v>0.6180555555555556</v>
      </c>
      <c r="C40" s="50" t="str">
        <f>J34</f>
        <v>静岡３</v>
      </c>
      <c r="D40" s="50" t="s">
        <v>41</v>
      </c>
      <c r="E40" s="50" t="str">
        <f>J36</f>
        <v>関東２</v>
      </c>
      <c r="F40" s="50"/>
      <c r="G40" s="113" t="s">
        <v>188</v>
      </c>
      <c r="H40" s="50" t="str">
        <f>J35</f>
        <v>愛知１</v>
      </c>
    </row>
    <row r="41" spans="1:8" ht="29.25" customHeight="1">
      <c r="A41" s="38" t="s">
        <v>72</v>
      </c>
      <c r="B41" s="39">
        <v>0.6458333333333334</v>
      </c>
      <c r="C41" s="50" t="str">
        <f>J35</f>
        <v>愛知１</v>
      </c>
      <c r="D41" s="50" t="s">
        <v>41</v>
      </c>
      <c r="E41" s="50" t="str">
        <f>J37</f>
        <v>岐阜２</v>
      </c>
      <c r="F41" s="52"/>
      <c r="G41" s="113" t="s">
        <v>188</v>
      </c>
      <c r="H41" s="50" t="str">
        <f>J36</f>
        <v>関東２</v>
      </c>
    </row>
    <row r="42" spans="1:8" ht="29.25" customHeight="1">
      <c r="A42" s="38"/>
      <c r="B42" s="39"/>
      <c r="C42" s="50" t="s">
        <v>48</v>
      </c>
      <c r="D42" s="50"/>
      <c r="E42" s="50"/>
      <c r="F42" s="50"/>
      <c r="G42" s="50"/>
      <c r="H42" s="50"/>
    </row>
    <row r="43" spans="1:8" ht="29.25" customHeight="1">
      <c r="A43" s="38" t="s">
        <v>73</v>
      </c>
      <c r="B43" s="39">
        <v>0.375</v>
      </c>
      <c r="C43" s="50" t="str">
        <f>J35</f>
        <v>愛知１</v>
      </c>
      <c r="D43" s="50" t="s">
        <v>41</v>
      </c>
      <c r="E43" s="46" t="str">
        <f>J38</f>
        <v>関東７</v>
      </c>
      <c r="F43" s="50"/>
      <c r="G43" s="113" t="s">
        <v>188</v>
      </c>
      <c r="H43" s="50" t="str">
        <f>J37</f>
        <v>岐阜２</v>
      </c>
    </row>
    <row r="44" spans="1:8" ht="29.25" customHeight="1">
      <c r="A44" s="38" t="s">
        <v>74</v>
      </c>
      <c r="B44" s="39">
        <v>0.40277777777777773</v>
      </c>
      <c r="C44" s="50" t="str">
        <f>J37</f>
        <v>岐阜２</v>
      </c>
      <c r="D44" s="50" t="s">
        <v>41</v>
      </c>
      <c r="E44" s="50" t="str">
        <f>J34</f>
        <v>静岡３</v>
      </c>
      <c r="F44" s="53"/>
      <c r="G44" s="113" t="s">
        <v>188</v>
      </c>
      <c r="H44" s="50" t="str">
        <f>J38</f>
        <v>関東７</v>
      </c>
    </row>
    <row r="45" spans="1:8" ht="29.25" customHeight="1">
      <c r="A45" s="38" t="s">
        <v>75</v>
      </c>
      <c r="B45" s="39">
        <v>0.4305555555555556</v>
      </c>
      <c r="C45" s="50" t="str">
        <f>J38</f>
        <v>関東７</v>
      </c>
      <c r="D45" s="50" t="s">
        <v>41</v>
      </c>
      <c r="E45" s="50" t="str">
        <f>J36</f>
        <v>関東２</v>
      </c>
      <c r="F45" s="53"/>
      <c r="G45" s="113" t="s">
        <v>188</v>
      </c>
      <c r="H45" s="50" t="str">
        <f>J34</f>
        <v>静岡３</v>
      </c>
    </row>
    <row r="46" spans="1:8" ht="29.25" customHeight="1">
      <c r="A46" s="45"/>
      <c r="B46" s="45"/>
      <c r="C46" s="46"/>
      <c r="D46" s="46"/>
      <c r="E46" s="46"/>
      <c r="F46" s="47"/>
      <c r="G46" s="46"/>
      <c r="H46" s="46"/>
    </row>
    <row r="47" spans="1:8" ht="29.25" customHeight="1">
      <c r="A47" s="4" t="s">
        <v>76</v>
      </c>
      <c r="B47" s="4"/>
      <c r="C47" s="46"/>
      <c r="D47" s="46"/>
      <c r="E47" s="46"/>
      <c r="F47" s="54"/>
      <c r="G47" s="46"/>
      <c r="H47" s="46"/>
    </row>
    <row r="48" spans="1:11" ht="29.25" customHeight="1">
      <c r="A48" s="4" t="s">
        <v>77</v>
      </c>
      <c r="B48" s="4"/>
      <c r="C48" s="47"/>
      <c r="D48" s="47"/>
      <c r="E48" s="47"/>
      <c r="F48" s="47"/>
      <c r="G48" s="48" t="s">
        <v>38</v>
      </c>
      <c r="H48" s="49" t="s">
        <v>39</v>
      </c>
      <c r="I48" s="5"/>
      <c r="J48" s="71" t="str">
        <f>'予選リーグ'!A25</f>
        <v>静岡２</v>
      </c>
      <c r="K48" s="59" t="s">
        <v>22</v>
      </c>
    </row>
    <row r="49" spans="1:11" ht="29.25" customHeight="1">
      <c r="A49" s="38" t="s">
        <v>78</v>
      </c>
      <c r="B49" s="39">
        <v>0.4166666666666667</v>
      </c>
      <c r="C49" s="50" t="str">
        <f>J48</f>
        <v>静岡２</v>
      </c>
      <c r="D49" s="50" t="s">
        <v>41</v>
      </c>
      <c r="E49" s="50" t="str">
        <f>J49</f>
        <v>関東３</v>
      </c>
      <c r="F49" s="51"/>
      <c r="G49" s="113" t="s">
        <v>188</v>
      </c>
      <c r="H49" s="50" t="str">
        <f>J50</f>
        <v>三重１</v>
      </c>
      <c r="J49" s="68" t="str">
        <f>'予選リーグ'!A26</f>
        <v>関東３</v>
      </c>
      <c r="K49" s="57" t="s">
        <v>18</v>
      </c>
    </row>
    <row r="50" spans="1:11" ht="29.25" customHeight="1">
      <c r="A50" s="38" t="s">
        <v>79</v>
      </c>
      <c r="B50" s="39">
        <v>0.4444444444444444</v>
      </c>
      <c r="C50" s="50" t="str">
        <f>J50</f>
        <v>三重１</v>
      </c>
      <c r="D50" s="50" t="s">
        <v>41</v>
      </c>
      <c r="E50" s="50" t="str">
        <f>J51</f>
        <v>関東６</v>
      </c>
      <c r="F50" s="50"/>
      <c r="G50" s="113" t="s">
        <v>188</v>
      </c>
      <c r="H50" s="50" t="str">
        <f>J52</f>
        <v>愛知２</v>
      </c>
      <c r="J50" s="58" t="str">
        <f>'予選リーグ'!A27</f>
        <v>三重１</v>
      </c>
      <c r="K50" s="59" t="s">
        <v>14</v>
      </c>
    </row>
    <row r="51" spans="1:11" ht="29.25" customHeight="1">
      <c r="A51" s="38" t="s">
        <v>80</v>
      </c>
      <c r="B51" s="39">
        <v>0.47222222222222227</v>
      </c>
      <c r="C51" s="46" t="str">
        <f>J52</f>
        <v>愛知２</v>
      </c>
      <c r="D51" s="50" t="s">
        <v>41</v>
      </c>
      <c r="E51" s="50" t="str">
        <f>J48</f>
        <v>静岡２</v>
      </c>
      <c r="F51" s="52"/>
      <c r="G51" s="113" t="s">
        <v>188</v>
      </c>
      <c r="H51" s="50" t="str">
        <f>J49</f>
        <v>関東３</v>
      </c>
      <c r="J51" s="66" t="str">
        <f>'予選リーグ'!A28</f>
        <v>関東６</v>
      </c>
      <c r="K51" s="67" t="s">
        <v>32</v>
      </c>
    </row>
    <row r="52" spans="1:11" ht="29.25" customHeight="1">
      <c r="A52" s="38" t="s">
        <v>81</v>
      </c>
      <c r="B52" s="39">
        <v>0.5625</v>
      </c>
      <c r="C52" s="50" t="str">
        <f>J49</f>
        <v>関東３</v>
      </c>
      <c r="D52" s="50" t="s">
        <v>41</v>
      </c>
      <c r="E52" s="50" t="str">
        <f>J50</f>
        <v>三重１</v>
      </c>
      <c r="F52" s="50"/>
      <c r="G52" s="113" t="s">
        <v>188</v>
      </c>
      <c r="H52" s="50" t="str">
        <f>J51</f>
        <v>関東６</v>
      </c>
      <c r="J52" s="70" t="str">
        <f>'予選リーグ'!A29</f>
        <v>愛知２</v>
      </c>
      <c r="K52" s="57" t="s">
        <v>82</v>
      </c>
    </row>
    <row r="53" spans="1:8" ht="29.25" customHeight="1">
      <c r="A53" s="38" t="s">
        <v>83</v>
      </c>
      <c r="B53" s="39">
        <v>0.5902777777777778</v>
      </c>
      <c r="C53" s="50" t="str">
        <f>J51</f>
        <v>関東６</v>
      </c>
      <c r="D53" s="50" t="s">
        <v>41</v>
      </c>
      <c r="E53" s="46" t="str">
        <f>J52</f>
        <v>愛知２</v>
      </c>
      <c r="F53" s="50"/>
      <c r="G53" s="113" t="s">
        <v>188</v>
      </c>
      <c r="H53" s="50" t="str">
        <f>J48</f>
        <v>静岡２</v>
      </c>
    </row>
    <row r="54" spans="1:8" ht="29.25" customHeight="1">
      <c r="A54" s="38" t="s">
        <v>84</v>
      </c>
      <c r="B54" s="39">
        <v>0.6180555555555556</v>
      </c>
      <c r="C54" s="50" t="str">
        <f>J48</f>
        <v>静岡２</v>
      </c>
      <c r="D54" s="50" t="s">
        <v>41</v>
      </c>
      <c r="E54" s="50" t="str">
        <f>J50</f>
        <v>三重１</v>
      </c>
      <c r="F54" s="50"/>
      <c r="G54" s="113" t="s">
        <v>188</v>
      </c>
      <c r="H54" s="50" t="str">
        <f>J49</f>
        <v>関東３</v>
      </c>
    </row>
    <row r="55" spans="1:8" ht="29.25" customHeight="1">
      <c r="A55" s="38" t="s">
        <v>85</v>
      </c>
      <c r="B55" s="39">
        <v>0.6458333333333334</v>
      </c>
      <c r="C55" s="50" t="str">
        <f>J49</f>
        <v>関東３</v>
      </c>
      <c r="D55" s="50" t="s">
        <v>41</v>
      </c>
      <c r="E55" s="50" t="str">
        <f>J51</f>
        <v>関東６</v>
      </c>
      <c r="F55" s="52"/>
      <c r="G55" s="113" t="s">
        <v>188</v>
      </c>
      <c r="H55" s="50" t="str">
        <f>J50</f>
        <v>三重１</v>
      </c>
    </row>
    <row r="56" spans="1:8" ht="29.25" customHeight="1">
      <c r="A56" s="38"/>
      <c r="B56" s="39"/>
      <c r="C56" s="50" t="s">
        <v>48</v>
      </c>
      <c r="D56" s="50"/>
      <c r="E56" s="50"/>
      <c r="F56" s="50"/>
      <c r="G56" s="50"/>
      <c r="H56" s="50"/>
    </row>
    <row r="57" spans="1:8" ht="29.25" customHeight="1">
      <c r="A57" s="38" t="s">
        <v>86</v>
      </c>
      <c r="B57" s="39">
        <v>0.375</v>
      </c>
      <c r="C57" s="50" t="str">
        <f>J49</f>
        <v>関東３</v>
      </c>
      <c r="D57" s="50" t="s">
        <v>41</v>
      </c>
      <c r="E57" s="46" t="str">
        <f>J52</f>
        <v>愛知２</v>
      </c>
      <c r="F57" s="50"/>
      <c r="G57" s="113" t="s">
        <v>188</v>
      </c>
      <c r="H57" s="50" t="str">
        <f>J51</f>
        <v>関東６</v>
      </c>
    </row>
    <row r="58" spans="1:8" ht="29.25" customHeight="1">
      <c r="A58" s="38" t="s">
        <v>87</v>
      </c>
      <c r="B58" s="39">
        <v>0.40277777777777773</v>
      </c>
      <c r="C58" s="50" t="str">
        <f>J51</f>
        <v>関東６</v>
      </c>
      <c r="D58" s="50" t="s">
        <v>41</v>
      </c>
      <c r="E58" s="50" t="str">
        <f>J48</f>
        <v>静岡２</v>
      </c>
      <c r="F58" s="53"/>
      <c r="G58" s="113" t="s">
        <v>188</v>
      </c>
      <c r="H58" s="50" t="str">
        <f>J52</f>
        <v>愛知２</v>
      </c>
    </row>
    <row r="59" spans="1:8" ht="29.25" customHeight="1">
      <c r="A59" s="38" t="s">
        <v>88</v>
      </c>
      <c r="B59" s="39">
        <v>0.4305555555555556</v>
      </c>
      <c r="C59" s="50" t="str">
        <f>J52</f>
        <v>愛知２</v>
      </c>
      <c r="D59" s="50" t="s">
        <v>41</v>
      </c>
      <c r="E59" s="50" t="str">
        <f>J50</f>
        <v>三重１</v>
      </c>
      <c r="F59" s="53"/>
      <c r="G59" s="113" t="s">
        <v>188</v>
      </c>
      <c r="H59" s="50" t="str">
        <f>J48</f>
        <v>静岡２</v>
      </c>
    </row>
    <row r="60" ht="19.5" customHeight="1"/>
    <row r="61" ht="19.5" customHeight="1"/>
  </sheetData>
  <sheetProtection/>
  <printOptions/>
  <pageMargins left="1.05" right="0.71" top="0.25" bottom="0.34" header="0.5" footer="0.5"/>
  <pageSetup horizontalDpi="600" verticalDpi="600" orientation="portrait" paperSize="9" scale="90" r:id="rId1"/>
  <rowBreaks count="1" manualBreakCount="1">
    <brk id="3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="60" zoomScalePageLayoutView="0" workbookViewId="0" topLeftCell="A1">
      <selection activeCell="O3" sqref="O3"/>
    </sheetView>
  </sheetViews>
  <sheetFormatPr defaultColWidth="9.00390625" defaultRowHeight="14.25"/>
  <cols>
    <col min="1" max="32" width="3.625" style="0" customWidth="1"/>
    <col min="33" max="49" width="2.625" style="0" customWidth="1"/>
  </cols>
  <sheetData>
    <row r="1" ht="30" customHeight="1">
      <c r="A1" s="3" t="s">
        <v>89</v>
      </c>
    </row>
    <row r="2" ht="30" customHeight="1"/>
    <row r="3" spans="1:19" ht="30" customHeight="1">
      <c r="A3" t="s">
        <v>90</v>
      </c>
      <c r="S3" t="s">
        <v>91</v>
      </c>
    </row>
    <row r="4" spans="4:29" ht="30" customHeight="1">
      <c r="D4" s="18"/>
      <c r="E4" s="18"/>
      <c r="F4" s="18"/>
      <c r="G4" s="19"/>
      <c r="H4" s="20"/>
      <c r="Y4" s="19"/>
      <c r="Z4" s="33"/>
      <c r="AA4" s="18"/>
      <c r="AB4" s="18"/>
      <c r="AC4" s="18"/>
    </row>
    <row r="5" spans="3:30" ht="30" customHeight="1">
      <c r="C5" s="21"/>
      <c r="D5" s="22"/>
      <c r="E5" s="22"/>
      <c r="F5" s="23"/>
      <c r="G5" s="117" t="s">
        <v>92</v>
      </c>
      <c r="H5" s="118"/>
      <c r="I5" s="28"/>
      <c r="J5" s="28"/>
      <c r="K5" s="26"/>
      <c r="L5" s="27"/>
      <c r="M5" s="18"/>
      <c r="T5" s="18"/>
      <c r="U5" s="21"/>
      <c r="V5" s="25"/>
      <c r="W5" s="28"/>
      <c r="X5" s="28"/>
      <c r="Y5" s="119" t="s">
        <v>93</v>
      </c>
      <c r="Z5" s="120"/>
      <c r="AA5" s="23"/>
      <c r="AB5" s="22"/>
      <c r="AC5" s="26"/>
      <c r="AD5" s="18"/>
    </row>
    <row r="6" spans="1:31" ht="30" customHeight="1">
      <c r="A6" s="24"/>
      <c r="B6" s="25"/>
      <c r="C6" s="119" t="s">
        <v>94</v>
      </c>
      <c r="D6" s="120"/>
      <c r="E6" s="26"/>
      <c r="F6" s="18"/>
      <c r="I6" s="24"/>
      <c r="J6" s="25"/>
      <c r="K6" s="119" t="s">
        <v>95</v>
      </c>
      <c r="L6" s="120"/>
      <c r="M6" s="26"/>
      <c r="N6" s="18"/>
      <c r="S6" s="21"/>
      <c r="T6" s="18"/>
      <c r="U6" s="117" t="s">
        <v>96</v>
      </c>
      <c r="V6" s="118"/>
      <c r="W6" s="29"/>
      <c r="AA6" s="21"/>
      <c r="AB6" s="18"/>
      <c r="AC6" s="117" t="s">
        <v>97</v>
      </c>
      <c r="AD6" s="118"/>
      <c r="AE6" s="29"/>
    </row>
    <row r="7" spans="1:32" ht="30" customHeight="1">
      <c r="A7" s="121" t="s">
        <v>98</v>
      </c>
      <c r="B7" s="122"/>
      <c r="E7" s="121" t="s">
        <v>99</v>
      </c>
      <c r="F7" s="122"/>
      <c r="I7" s="121" t="s">
        <v>100</v>
      </c>
      <c r="J7" s="122"/>
      <c r="M7" s="121" t="s">
        <v>101</v>
      </c>
      <c r="N7" s="122"/>
      <c r="S7" s="121" t="s">
        <v>102</v>
      </c>
      <c r="T7" s="122"/>
      <c r="W7" s="121" t="s">
        <v>103</v>
      </c>
      <c r="X7" s="122"/>
      <c r="AA7" s="121" t="s">
        <v>104</v>
      </c>
      <c r="AB7" s="122"/>
      <c r="AE7" s="121" t="s">
        <v>105</v>
      </c>
      <c r="AF7" s="122"/>
    </row>
    <row r="8" spans="1:32" ht="30" customHeight="1">
      <c r="A8" s="129"/>
      <c r="B8" s="130"/>
      <c r="E8" s="140"/>
      <c r="F8" s="141"/>
      <c r="I8" s="129"/>
      <c r="J8" s="130"/>
      <c r="M8" s="129"/>
      <c r="N8" s="130"/>
      <c r="S8" s="129"/>
      <c r="T8" s="130"/>
      <c r="W8" s="125"/>
      <c r="X8" s="126"/>
      <c r="AA8" s="129"/>
      <c r="AB8" s="130"/>
      <c r="AE8" s="129"/>
      <c r="AF8" s="130"/>
    </row>
    <row r="9" spans="1:32" ht="30" customHeight="1">
      <c r="A9" s="129"/>
      <c r="B9" s="130"/>
      <c r="E9" s="140"/>
      <c r="F9" s="141"/>
      <c r="I9" s="129"/>
      <c r="J9" s="130"/>
      <c r="M9" s="129"/>
      <c r="N9" s="130"/>
      <c r="S9" s="129"/>
      <c r="T9" s="130"/>
      <c r="W9" s="125"/>
      <c r="X9" s="126"/>
      <c r="AA9" s="129"/>
      <c r="AB9" s="130"/>
      <c r="AE9" s="129"/>
      <c r="AF9" s="130"/>
    </row>
    <row r="10" spans="1:32" ht="30" customHeight="1">
      <c r="A10" s="131"/>
      <c r="B10" s="132"/>
      <c r="E10" s="142"/>
      <c r="F10" s="143"/>
      <c r="I10" s="131"/>
      <c r="J10" s="132"/>
      <c r="M10" s="131"/>
      <c r="N10" s="132"/>
      <c r="S10" s="131"/>
      <c r="T10" s="132"/>
      <c r="W10" s="127"/>
      <c r="X10" s="128"/>
      <c r="AA10" s="131"/>
      <c r="AB10" s="132"/>
      <c r="AE10" s="131"/>
      <c r="AF10" s="132"/>
    </row>
    <row r="11" ht="30" customHeight="1"/>
    <row r="12" spans="3:29" ht="30" customHeight="1">
      <c r="C12" s="24"/>
      <c r="D12" s="27"/>
      <c r="E12" s="18"/>
      <c r="F12" s="18"/>
      <c r="G12" s="123" t="s">
        <v>106</v>
      </c>
      <c r="H12" s="124"/>
      <c r="I12" s="18"/>
      <c r="J12" s="18"/>
      <c r="K12" s="21"/>
      <c r="U12" s="24"/>
      <c r="V12" s="27"/>
      <c r="W12" s="18"/>
      <c r="X12" s="18"/>
      <c r="Y12" s="123" t="s">
        <v>107</v>
      </c>
      <c r="Z12" s="124"/>
      <c r="AA12" s="18"/>
      <c r="AB12" s="18"/>
      <c r="AC12" s="21"/>
    </row>
    <row r="13" ht="30" customHeight="1"/>
    <row r="14" ht="30" customHeight="1"/>
    <row r="15" spans="1:19" ht="30" customHeight="1">
      <c r="A15" t="s">
        <v>108</v>
      </c>
      <c r="S15" t="s">
        <v>109</v>
      </c>
    </row>
    <row r="16" spans="7:29" ht="30" customHeight="1">
      <c r="G16" s="21"/>
      <c r="H16" s="27"/>
      <c r="I16" s="18"/>
      <c r="J16" s="18"/>
      <c r="K16" s="18"/>
      <c r="Y16" s="19"/>
      <c r="Z16" s="33"/>
      <c r="AA16" s="18"/>
      <c r="AB16" s="18"/>
      <c r="AC16" s="18"/>
    </row>
    <row r="17" spans="2:29" ht="30" customHeight="1">
      <c r="B17" s="18"/>
      <c r="C17" s="21"/>
      <c r="D17" s="25"/>
      <c r="E17" s="28"/>
      <c r="F17" s="28"/>
      <c r="G17" s="119" t="s">
        <v>110</v>
      </c>
      <c r="H17" s="120"/>
      <c r="I17" s="23"/>
      <c r="J17" s="22"/>
      <c r="K17" s="26"/>
      <c r="L17" s="18"/>
      <c r="T17" s="18"/>
      <c r="U17" s="21"/>
      <c r="V17" s="25"/>
      <c r="W17" s="28"/>
      <c r="X17" s="28"/>
      <c r="Y17" s="117" t="s">
        <v>111</v>
      </c>
      <c r="Z17" s="120"/>
      <c r="AA17" s="23"/>
      <c r="AB17" s="34"/>
      <c r="AC17" s="26"/>
    </row>
    <row r="18" spans="1:31" ht="30" customHeight="1">
      <c r="A18" s="21"/>
      <c r="B18" s="18"/>
      <c r="C18" s="117" t="s">
        <v>112</v>
      </c>
      <c r="D18" s="118"/>
      <c r="E18" s="29"/>
      <c r="I18" s="21"/>
      <c r="J18" s="18"/>
      <c r="K18" s="117" t="s">
        <v>113</v>
      </c>
      <c r="L18" s="118"/>
      <c r="M18" s="29"/>
      <c r="S18" s="21"/>
      <c r="T18" s="18"/>
      <c r="U18" s="117" t="s">
        <v>114</v>
      </c>
      <c r="V18" s="118"/>
      <c r="W18" s="29"/>
      <c r="AA18" s="21"/>
      <c r="AB18" s="18"/>
      <c r="AC18" s="117" t="s">
        <v>115</v>
      </c>
      <c r="AD18" s="118"/>
      <c r="AE18" s="29"/>
    </row>
    <row r="19" spans="1:32" ht="30" customHeight="1">
      <c r="A19" s="121" t="s">
        <v>116</v>
      </c>
      <c r="B19" s="122"/>
      <c r="C19" s="30"/>
      <c r="D19" s="24"/>
      <c r="E19" s="121" t="s">
        <v>117</v>
      </c>
      <c r="F19" s="122"/>
      <c r="I19" s="121" t="s">
        <v>118</v>
      </c>
      <c r="J19" s="122"/>
      <c r="K19" s="30"/>
      <c r="L19" s="24"/>
      <c r="M19" s="121" t="s">
        <v>119</v>
      </c>
      <c r="N19" s="122"/>
      <c r="S19" s="121" t="s">
        <v>120</v>
      </c>
      <c r="T19" s="122"/>
      <c r="U19" s="30"/>
      <c r="V19" s="24"/>
      <c r="W19" s="121" t="s">
        <v>121</v>
      </c>
      <c r="X19" s="122"/>
      <c r="AA19" s="121" t="s">
        <v>122</v>
      </c>
      <c r="AB19" s="122"/>
      <c r="AC19" s="30"/>
      <c r="AD19" s="24"/>
      <c r="AE19" s="121" t="s">
        <v>123</v>
      </c>
      <c r="AF19" s="122"/>
    </row>
    <row r="20" spans="1:32" ht="30" customHeight="1">
      <c r="A20" s="129"/>
      <c r="B20" s="130"/>
      <c r="E20" s="136"/>
      <c r="F20" s="137"/>
      <c r="I20" s="129"/>
      <c r="J20" s="130"/>
      <c r="M20" s="129"/>
      <c r="N20" s="130"/>
      <c r="S20" s="129"/>
      <c r="T20" s="130"/>
      <c r="W20" s="129"/>
      <c r="X20" s="130"/>
      <c r="AA20" s="129"/>
      <c r="AB20" s="130"/>
      <c r="AE20" s="129"/>
      <c r="AF20" s="126"/>
    </row>
    <row r="21" spans="1:32" ht="30" customHeight="1">
      <c r="A21" s="129"/>
      <c r="B21" s="130"/>
      <c r="E21" s="136"/>
      <c r="F21" s="137"/>
      <c r="I21" s="129"/>
      <c r="J21" s="130"/>
      <c r="M21" s="129"/>
      <c r="N21" s="130"/>
      <c r="S21" s="129"/>
      <c r="T21" s="130"/>
      <c r="W21" s="129"/>
      <c r="X21" s="130"/>
      <c r="AA21" s="129"/>
      <c r="AB21" s="130"/>
      <c r="AE21" s="125"/>
      <c r="AF21" s="126"/>
    </row>
    <row r="22" spans="1:32" ht="30" customHeight="1">
      <c r="A22" s="131"/>
      <c r="B22" s="132"/>
      <c r="E22" s="138"/>
      <c r="F22" s="139"/>
      <c r="I22" s="131"/>
      <c r="J22" s="132"/>
      <c r="M22" s="131"/>
      <c r="N22" s="132"/>
      <c r="S22" s="131"/>
      <c r="T22" s="132"/>
      <c r="W22" s="131"/>
      <c r="X22" s="132"/>
      <c r="AA22" s="131"/>
      <c r="AB22" s="132"/>
      <c r="AE22" s="127"/>
      <c r="AF22" s="128"/>
    </row>
    <row r="23" ht="30" customHeight="1"/>
    <row r="24" spans="3:29" ht="30" customHeight="1">
      <c r="C24" s="24"/>
      <c r="D24" s="27"/>
      <c r="E24" s="18"/>
      <c r="F24" s="18"/>
      <c r="G24" s="123" t="s">
        <v>124</v>
      </c>
      <c r="H24" s="124"/>
      <c r="I24" s="18"/>
      <c r="J24" s="18"/>
      <c r="K24" s="21"/>
      <c r="U24" s="24"/>
      <c r="V24" s="27"/>
      <c r="W24" s="18"/>
      <c r="X24" s="18"/>
      <c r="Y24" s="123" t="s">
        <v>125</v>
      </c>
      <c r="Z24" s="124"/>
      <c r="AA24" s="18"/>
      <c r="AB24" s="18"/>
      <c r="AC24" s="21"/>
    </row>
    <row r="25" ht="30" customHeight="1"/>
    <row r="26" ht="30" customHeight="1"/>
    <row r="27" ht="30" customHeight="1">
      <c r="A27" t="s">
        <v>126</v>
      </c>
    </row>
    <row r="28" spans="7:11" ht="30" customHeight="1">
      <c r="G28" s="31"/>
      <c r="H28" s="32"/>
      <c r="I28" s="18"/>
      <c r="J28" s="18"/>
      <c r="K28" s="18"/>
    </row>
    <row r="29" spans="2:13" ht="30" customHeight="1">
      <c r="B29" s="18"/>
      <c r="C29" s="21"/>
      <c r="D29" s="25"/>
      <c r="E29" s="28"/>
      <c r="F29" s="28"/>
      <c r="G29" s="119" t="s">
        <v>127</v>
      </c>
      <c r="H29" s="133"/>
      <c r="I29" s="23"/>
      <c r="J29" s="23"/>
      <c r="K29" s="21"/>
      <c r="L29" s="27"/>
      <c r="M29" s="18"/>
    </row>
    <row r="30" spans="1:14" ht="30" customHeight="1">
      <c r="A30" s="21"/>
      <c r="B30" s="18"/>
      <c r="C30" s="117" t="s">
        <v>128</v>
      </c>
      <c r="D30" s="134"/>
      <c r="E30" s="29"/>
      <c r="I30" s="24"/>
      <c r="J30" s="25"/>
      <c r="K30" s="119" t="s">
        <v>129</v>
      </c>
      <c r="L30" s="133"/>
      <c r="M30" s="21"/>
      <c r="N30" s="18"/>
    </row>
    <row r="31" spans="1:14" ht="30" customHeight="1">
      <c r="A31" s="121" t="s">
        <v>130</v>
      </c>
      <c r="B31" s="122"/>
      <c r="E31" s="121" t="s">
        <v>131</v>
      </c>
      <c r="F31" s="122"/>
      <c r="I31" s="121" t="s">
        <v>132</v>
      </c>
      <c r="J31" s="122"/>
      <c r="M31" s="121" t="s">
        <v>133</v>
      </c>
      <c r="N31" s="122"/>
    </row>
    <row r="32" spans="1:14" ht="30" customHeight="1">
      <c r="A32" s="129"/>
      <c r="B32" s="126"/>
      <c r="E32" s="129"/>
      <c r="F32" s="126"/>
      <c r="I32" s="129"/>
      <c r="J32" s="126"/>
      <c r="M32" s="129"/>
      <c r="N32" s="126"/>
    </row>
    <row r="33" spans="1:14" ht="30" customHeight="1">
      <c r="A33" s="125"/>
      <c r="B33" s="126"/>
      <c r="E33" s="125"/>
      <c r="F33" s="126"/>
      <c r="I33" s="125"/>
      <c r="J33" s="126"/>
      <c r="M33" s="125"/>
      <c r="N33" s="126"/>
    </row>
    <row r="34" spans="1:14" ht="30" customHeight="1">
      <c r="A34" s="127"/>
      <c r="B34" s="128"/>
      <c r="E34" s="127"/>
      <c r="F34" s="128"/>
      <c r="I34" s="127"/>
      <c r="J34" s="128"/>
      <c r="M34" s="127"/>
      <c r="N34" s="128"/>
    </row>
    <row r="35" ht="30" customHeight="1"/>
    <row r="36" spans="3:11" ht="30" customHeight="1">
      <c r="C36" s="24"/>
      <c r="D36" s="27"/>
      <c r="E36" s="18"/>
      <c r="F36" s="18"/>
      <c r="G36" s="123" t="s">
        <v>134</v>
      </c>
      <c r="H36" s="135"/>
      <c r="I36" s="18"/>
      <c r="J36" s="18"/>
      <c r="K36" s="21"/>
    </row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</sheetData>
  <sheetProtection/>
  <mergeCells count="60">
    <mergeCell ref="AE20:AF22"/>
    <mergeCell ref="A32:B34"/>
    <mergeCell ref="E32:F34"/>
    <mergeCell ref="I32:J34"/>
    <mergeCell ref="M32:N34"/>
    <mergeCell ref="A8:B10"/>
    <mergeCell ref="E8:F10"/>
    <mergeCell ref="I8:J10"/>
    <mergeCell ref="M8:N10"/>
    <mergeCell ref="S8:T10"/>
    <mergeCell ref="A31:B31"/>
    <mergeCell ref="E31:F31"/>
    <mergeCell ref="I31:J31"/>
    <mergeCell ref="M31:N31"/>
    <mergeCell ref="G36:H36"/>
    <mergeCell ref="A20:B22"/>
    <mergeCell ref="E20:F22"/>
    <mergeCell ref="I20:J22"/>
    <mergeCell ref="M20:N22"/>
    <mergeCell ref="AA19:AB19"/>
    <mergeCell ref="AE19:AF19"/>
    <mergeCell ref="G24:H24"/>
    <mergeCell ref="Y24:Z24"/>
    <mergeCell ref="G29:H29"/>
    <mergeCell ref="C30:D30"/>
    <mergeCell ref="K30:L30"/>
    <mergeCell ref="S20:T22"/>
    <mergeCell ref="W20:X22"/>
    <mergeCell ref="AA20:AB22"/>
    <mergeCell ref="C18:D18"/>
    <mergeCell ref="K18:L18"/>
    <mergeCell ref="U18:V18"/>
    <mergeCell ref="AC18:AD18"/>
    <mergeCell ref="A19:B19"/>
    <mergeCell ref="E19:F19"/>
    <mergeCell ref="I19:J19"/>
    <mergeCell ref="M19:N19"/>
    <mergeCell ref="S19:T19"/>
    <mergeCell ref="W19:X19"/>
    <mergeCell ref="AA7:AB7"/>
    <mergeCell ref="AE7:AF7"/>
    <mergeCell ref="G12:H12"/>
    <mergeCell ref="Y12:Z12"/>
    <mergeCell ref="G17:H17"/>
    <mergeCell ref="Y17:Z17"/>
    <mergeCell ref="W8:X10"/>
    <mergeCell ref="AA8:AB10"/>
    <mergeCell ref="AE8:AF10"/>
    <mergeCell ref="A7:B7"/>
    <mergeCell ref="E7:F7"/>
    <mergeCell ref="I7:J7"/>
    <mergeCell ref="M7:N7"/>
    <mergeCell ref="S7:T7"/>
    <mergeCell ref="W7:X7"/>
    <mergeCell ref="G5:H5"/>
    <mergeCell ref="Y5:Z5"/>
    <mergeCell ref="C6:D6"/>
    <mergeCell ref="K6:L6"/>
    <mergeCell ref="U6:V6"/>
    <mergeCell ref="AC6:AD6"/>
  </mergeCells>
  <printOptions/>
  <pageMargins left="0.7" right="0.32" top="0.75" bottom="0.27" header="0.3" footer="0.3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zoomScale="85" zoomScaleNormal="85" zoomScaleSheetLayoutView="50" zoomScalePageLayoutView="0" workbookViewId="0" topLeftCell="A1">
      <selection activeCell="K7" sqref="K7"/>
    </sheetView>
  </sheetViews>
  <sheetFormatPr defaultColWidth="10.00390625" defaultRowHeight="14.25"/>
  <cols>
    <col min="1" max="1" width="7.00390625" style="1" customWidth="1"/>
    <col min="2" max="2" width="9.75390625" style="1" customWidth="1"/>
    <col min="3" max="3" width="20.625" style="2" customWidth="1"/>
    <col min="4" max="4" width="7.625" style="2" customWidth="1"/>
    <col min="5" max="5" width="20.625" style="2" customWidth="1"/>
    <col min="6" max="6" width="0.6171875" style="1" customWidth="1"/>
    <col min="7" max="8" width="12.50390625" style="2" customWidth="1"/>
    <col min="9" max="16384" width="10.00390625" style="1" customWidth="1"/>
  </cols>
  <sheetData>
    <row r="1" spans="1:7" ht="23.25" customHeight="1">
      <c r="A1" s="3" t="s">
        <v>135</v>
      </c>
      <c r="B1" s="4"/>
      <c r="G1" s="2" t="s">
        <v>136</v>
      </c>
    </row>
    <row r="2" ht="23.25" customHeight="1"/>
    <row r="3" spans="2:7" ht="23.25" customHeight="1">
      <c r="B3" s="4"/>
      <c r="G3" s="3"/>
    </row>
    <row r="4" spans="1:2" ht="23.25" customHeight="1">
      <c r="A4" s="4" t="s">
        <v>36</v>
      </c>
      <c r="B4" s="5"/>
    </row>
    <row r="5" spans="1:8" ht="23.25" customHeight="1">
      <c r="A5" s="4" t="s">
        <v>137</v>
      </c>
      <c r="B5" s="4"/>
      <c r="G5" s="6" t="s">
        <v>38</v>
      </c>
      <c r="H5" s="6" t="s">
        <v>39</v>
      </c>
    </row>
    <row r="6" spans="1:8" ht="23.25" customHeight="1">
      <c r="A6" s="7" t="s">
        <v>138</v>
      </c>
      <c r="B6" s="8">
        <v>0.5</v>
      </c>
      <c r="C6" s="9" t="s">
        <v>102</v>
      </c>
      <c r="D6" s="10" t="s">
        <v>139</v>
      </c>
      <c r="E6" s="9" t="s">
        <v>103</v>
      </c>
      <c r="F6" s="11"/>
      <c r="G6" s="115" t="s">
        <v>188</v>
      </c>
      <c r="H6" s="12" t="s">
        <v>99</v>
      </c>
    </row>
    <row r="7" spans="1:8" ht="23.25" customHeight="1">
      <c r="A7" s="7" t="s">
        <v>140</v>
      </c>
      <c r="B7" s="8">
        <v>0.5277777777777778</v>
      </c>
      <c r="C7" s="9" t="s">
        <v>98</v>
      </c>
      <c r="D7" s="10" t="s">
        <v>139</v>
      </c>
      <c r="E7" s="9" t="s">
        <v>99</v>
      </c>
      <c r="F7" s="11"/>
      <c r="G7" s="115" t="s">
        <v>188</v>
      </c>
      <c r="H7" s="116" t="s">
        <v>189</v>
      </c>
    </row>
    <row r="8" spans="1:8" ht="23.25" customHeight="1">
      <c r="A8" s="7" t="s">
        <v>141</v>
      </c>
      <c r="B8" s="8">
        <v>0.5555555555555556</v>
      </c>
      <c r="C8" s="9" t="s">
        <v>130</v>
      </c>
      <c r="D8" s="10" t="s">
        <v>139</v>
      </c>
      <c r="E8" s="9" t="s">
        <v>131</v>
      </c>
      <c r="F8" s="13"/>
      <c r="G8" s="115" t="s">
        <v>188</v>
      </c>
      <c r="H8" s="12" t="s">
        <v>142</v>
      </c>
    </row>
    <row r="9" spans="1:8" ht="23.25" customHeight="1">
      <c r="A9" s="7" t="s">
        <v>143</v>
      </c>
      <c r="B9" s="8">
        <v>0.5833333333333334</v>
      </c>
      <c r="C9" s="9" t="s">
        <v>144</v>
      </c>
      <c r="D9" s="10" t="s">
        <v>139</v>
      </c>
      <c r="E9" s="9" t="s">
        <v>145</v>
      </c>
      <c r="F9" s="14"/>
      <c r="G9" s="115" t="s">
        <v>188</v>
      </c>
      <c r="H9" s="9" t="s">
        <v>147</v>
      </c>
    </row>
    <row r="10" spans="1:8" ht="23.25" customHeight="1">
      <c r="A10" s="7" t="s">
        <v>148</v>
      </c>
      <c r="B10" s="8">
        <v>0.611111111111111</v>
      </c>
      <c r="C10" s="9" t="s">
        <v>146</v>
      </c>
      <c r="D10" s="10" t="s">
        <v>139</v>
      </c>
      <c r="E10" s="9" t="s">
        <v>149</v>
      </c>
      <c r="F10" s="13"/>
      <c r="G10" s="115" t="s">
        <v>188</v>
      </c>
      <c r="H10" s="9" t="s">
        <v>150</v>
      </c>
    </row>
    <row r="11" spans="7:8" ht="23.25" customHeight="1">
      <c r="G11" s="15"/>
      <c r="H11" s="15"/>
    </row>
    <row r="12" spans="2:8" ht="23.25" customHeight="1">
      <c r="B12" s="4"/>
      <c r="G12" s="3"/>
      <c r="H12" s="15"/>
    </row>
    <row r="13" spans="1:8" ht="23.25" customHeight="1">
      <c r="A13" s="4" t="s">
        <v>52</v>
      </c>
      <c r="B13" s="5"/>
      <c r="G13" s="15"/>
      <c r="H13" s="15"/>
    </row>
    <row r="14" spans="1:8" ht="23.25" customHeight="1">
      <c r="A14" s="4" t="s">
        <v>151</v>
      </c>
      <c r="B14" s="4"/>
      <c r="G14" s="16" t="s">
        <v>38</v>
      </c>
      <c r="H14" s="6" t="s">
        <v>39</v>
      </c>
    </row>
    <row r="15" spans="1:8" ht="23.25" customHeight="1">
      <c r="A15" s="7" t="s">
        <v>152</v>
      </c>
      <c r="B15" s="8">
        <v>0.5</v>
      </c>
      <c r="C15" s="9" t="s">
        <v>104</v>
      </c>
      <c r="D15" s="10" t="s">
        <v>139</v>
      </c>
      <c r="E15" s="9" t="s">
        <v>105</v>
      </c>
      <c r="F15" s="11"/>
      <c r="G15" s="115" t="s">
        <v>188</v>
      </c>
      <c r="H15" s="12" t="s">
        <v>101</v>
      </c>
    </row>
    <row r="16" spans="1:8" ht="23.25" customHeight="1">
      <c r="A16" s="7" t="s">
        <v>153</v>
      </c>
      <c r="B16" s="8">
        <v>0.5277777777777778</v>
      </c>
      <c r="C16" s="9" t="s">
        <v>100</v>
      </c>
      <c r="D16" s="10" t="s">
        <v>139</v>
      </c>
      <c r="E16" s="9" t="s">
        <v>101</v>
      </c>
      <c r="F16" s="13"/>
      <c r="G16" s="115" t="s">
        <v>188</v>
      </c>
      <c r="H16" s="116" t="s">
        <v>190</v>
      </c>
    </row>
    <row r="17" spans="1:8" ht="23.25" customHeight="1">
      <c r="A17" s="7" t="s">
        <v>154</v>
      </c>
      <c r="B17" s="8">
        <v>0.5555555555555556</v>
      </c>
      <c r="C17" s="9" t="s">
        <v>132</v>
      </c>
      <c r="D17" s="10" t="s">
        <v>139</v>
      </c>
      <c r="E17" s="9" t="s">
        <v>133</v>
      </c>
      <c r="F17" s="13"/>
      <c r="G17" s="115" t="s">
        <v>188</v>
      </c>
      <c r="H17" s="12" t="s">
        <v>142</v>
      </c>
    </row>
    <row r="18" spans="1:8" ht="24" customHeight="1">
      <c r="A18" s="7" t="s">
        <v>155</v>
      </c>
      <c r="B18" s="8">
        <v>0.5833333333333334</v>
      </c>
      <c r="C18" s="9" t="s">
        <v>156</v>
      </c>
      <c r="D18" s="10" t="s">
        <v>139</v>
      </c>
      <c r="E18" s="9" t="s">
        <v>157</v>
      </c>
      <c r="F18" s="14"/>
      <c r="G18" s="115" t="s">
        <v>188</v>
      </c>
      <c r="H18" s="9" t="s">
        <v>158</v>
      </c>
    </row>
    <row r="19" spans="1:8" ht="23.25" customHeight="1">
      <c r="A19" s="7" t="s">
        <v>159</v>
      </c>
      <c r="B19" s="8">
        <v>0.611111111111111</v>
      </c>
      <c r="C19" s="9" t="s">
        <v>147</v>
      </c>
      <c r="D19" s="10" t="s">
        <v>139</v>
      </c>
      <c r="E19" s="9" t="s">
        <v>158</v>
      </c>
      <c r="F19" s="13"/>
      <c r="G19" s="115" t="s">
        <v>188</v>
      </c>
      <c r="H19" s="9" t="s">
        <v>160</v>
      </c>
    </row>
    <row r="20" spans="7:8" ht="23.25" customHeight="1">
      <c r="G20" s="15"/>
      <c r="H20" s="15"/>
    </row>
    <row r="21" spans="2:8" ht="23.25" customHeight="1">
      <c r="B21" s="4"/>
      <c r="G21" s="3"/>
      <c r="H21" s="15"/>
    </row>
    <row r="22" spans="1:8" ht="23.25" customHeight="1">
      <c r="A22" s="4" t="s">
        <v>64</v>
      </c>
      <c r="B22" s="5"/>
      <c r="G22" s="15"/>
      <c r="H22" s="15"/>
    </row>
    <row r="23" spans="1:8" ht="23.25" customHeight="1">
      <c r="A23" s="4" t="s">
        <v>161</v>
      </c>
      <c r="B23" s="4"/>
      <c r="G23" s="16" t="s">
        <v>38</v>
      </c>
      <c r="H23" s="6" t="s">
        <v>39</v>
      </c>
    </row>
    <row r="24" spans="1:8" ht="23.25" customHeight="1">
      <c r="A24" s="7" t="s">
        <v>162</v>
      </c>
      <c r="B24" s="8">
        <v>0.5</v>
      </c>
      <c r="C24" s="9" t="s">
        <v>120</v>
      </c>
      <c r="D24" s="10" t="s">
        <v>139</v>
      </c>
      <c r="E24" s="9" t="s">
        <v>121</v>
      </c>
      <c r="F24" s="11"/>
      <c r="G24" s="115" t="s">
        <v>188</v>
      </c>
      <c r="H24" s="12" t="s">
        <v>117</v>
      </c>
    </row>
    <row r="25" spans="1:8" ht="23.25" customHeight="1">
      <c r="A25" s="7" t="s">
        <v>163</v>
      </c>
      <c r="B25" s="8">
        <v>0.5277777777777778</v>
      </c>
      <c r="C25" s="12" t="s">
        <v>116</v>
      </c>
      <c r="D25" s="17" t="s">
        <v>139</v>
      </c>
      <c r="E25" s="12" t="s">
        <v>117</v>
      </c>
      <c r="F25" s="13"/>
      <c r="G25" s="115" t="s">
        <v>188</v>
      </c>
      <c r="H25" s="116" t="s">
        <v>191</v>
      </c>
    </row>
    <row r="26" spans="1:8" ht="23.25" customHeight="1">
      <c r="A26" s="7" t="s">
        <v>164</v>
      </c>
      <c r="B26" s="8">
        <v>0.5555555555555556</v>
      </c>
      <c r="C26" s="12" t="s">
        <v>165</v>
      </c>
      <c r="D26" s="17" t="s">
        <v>139</v>
      </c>
      <c r="E26" s="12" t="s">
        <v>166</v>
      </c>
      <c r="F26" s="14"/>
      <c r="G26" s="115" t="s">
        <v>188</v>
      </c>
      <c r="H26" s="9" t="s">
        <v>168</v>
      </c>
    </row>
    <row r="27" spans="1:8" ht="23.25" customHeight="1">
      <c r="A27" s="7" t="s">
        <v>169</v>
      </c>
      <c r="B27" s="8">
        <v>0.5833333333333334</v>
      </c>
      <c r="C27" s="12" t="s">
        <v>168</v>
      </c>
      <c r="D27" s="17" t="s">
        <v>139</v>
      </c>
      <c r="E27" s="12" t="s">
        <v>170</v>
      </c>
      <c r="F27" s="14"/>
      <c r="G27" s="115" t="s">
        <v>188</v>
      </c>
      <c r="H27" s="9" t="s">
        <v>171</v>
      </c>
    </row>
    <row r="28" spans="1:8" ht="23.25" customHeight="1">
      <c r="A28" s="7" t="s">
        <v>172</v>
      </c>
      <c r="B28" s="8">
        <v>0.611111111111111</v>
      </c>
      <c r="C28" s="12" t="s">
        <v>173</v>
      </c>
      <c r="D28" s="17" t="s">
        <v>139</v>
      </c>
      <c r="E28" s="12" t="s">
        <v>174</v>
      </c>
      <c r="F28" s="13"/>
      <c r="G28" s="115" t="s">
        <v>188</v>
      </c>
      <c r="H28" s="12" t="s">
        <v>142</v>
      </c>
    </row>
    <row r="29" spans="3:8" ht="23.25" customHeight="1">
      <c r="C29" s="15"/>
      <c r="D29" s="15"/>
      <c r="E29" s="15"/>
      <c r="G29" s="15"/>
      <c r="H29" s="15"/>
    </row>
    <row r="30" spans="2:8" ht="23.25" customHeight="1">
      <c r="B30" s="4"/>
      <c r="C30" s="15"/>
      <c r="D30" s="15"/>
      <c r="E30" s="15"/>
      <c r="G30" s="3"/>
      <c r="H30" s="15"/>
    </row>
    <row r="31" spans="1:8" ht="23.25" customHeight="1">
      <c r="A31" s="4" t="s">
        <v>76</v>
      </c>
      <c r="B31" s="5"/>
      <c r="C31" s="15"/>
      <c r="D31" s="15"/>
      <c r="E31" s="15"/>
      <c r="G31" s="15"/>
      <c r="H31" s="15"/>
    </row>
    <row r="32" spans="1:8" ht="23.25" customHeight="1">
      <c r="A32" s="4" t="s">
        <v>175</v>
      </c>
      <c r="B32" s="4"/>
      <c r="C32" s="15"/>
      <c r="D32" s="15"/>
      <c r="E32" s="15"/>
      <c r="G32" s="16" t="s">
        <v>38</v>
      </c>
      <c r="H32" s="6" t="s">
        <v>39</v>
      </c>
    </row>
    <row r="33" spans="1:8" ht="23.25" customHeight="1">
      <c r="A33" s="7" t="s">
        <v>176</v>
      </c>
      <c r="B33" s="8">
        <v>0.5</v>
      </c>
      <c r="C33" s="12" t="s">
        <v>122</v>
      </c>
      <c r="D33" s="17" t="s">
        <v>139</v>
      </c>
      <c r="E33" s="12" t="s">
        <v>123</v>
      </c>
      <c r="F33" s="11"/>
      <c r="G33" s="115" t="s">
        <v>188</v>
      </c>
      <c r="H33" s="12" t="s">
        <v>119</v>
      </c>
    </row>
    <row r="34" spans="1:8" ht="23.25" customHeight="1">
      <c r="A34" s="7" t="s">
        <v>177</v>
      </c>
      <c r="B34" s="8">
        <v>0.5277777777777778</v>
      </c>
      <c r="C34" s="12" t="s">
        <v>118</v>
      </c>
      <c r="D34" s="17" t="s">
        <v>139</v>
      </c>
      <c r="E34" s="12" t="s">
        <v>119</v>
      </c>
      <c r="F34" s="13"/>
      <c r="G34" s="115" t="s">
        <v>188</v>
      </c>
      <c r="H34" s="116" t="s">
        <v>192</v>
      </c>
    </row>
    <row r="35" spans="1:8" ht="23.25" customHeight="1">
      <c r="A35" s="7" t="s">
        <v>178</v>
      </c>
      <c r="B35" s="8">
        <v>0.5555555555555556</v>
      </c>
      <c r="C35" s="9" t="s">
        <v>179</v>
      </c>
      <c r="D35" s="10" t="s">
        <v>139</v>
      </c>
      <c r="E35" s="9" t="s">
        <v>180</v>
      </c>
      <c r="F35" s="14"/>
      <c r="G35" s="115" t="s">
        <v>188</v>
      </c>
      <c r="H35" s="9" t="s">
        <v>170</v>
      </c>
    </row>
    <row r="36" spans="1:8" ht="23.25" customHeight="1">
      <c r="A36" s="7" t="s">
        <v>182</v>
      </c>
      <c r="B36" s="8">
        <v>0.5833333333333334</v>
      </c>
      <c r="C36" s="9" t="s">
        <v>167</v>
      </c>
      <c r="D36" s="10" t="s">
        <v>139</v>
      </c>
      <c r="E36" s="9" t="s">
        <v>181</v>
      </c>
      <c r="F36" s="13"/>
      <c r="G36" s="115" t="s">
        <v>188</v>
      </c>
      <c r="H36" s="9" t="s">
        <v>183</v>
      </c>
    </row>
    <row r="37" spans="1:8" ht="23.25" customHeight="1">
      <c r="A37" s="7" t="s">
        <v>184</v>
      </c>
      <c r="B37" s="8">
        <v>0.611111111111111</v>
      </c>
      <c r="C37" s="9" t="s">
        <v>185</v>
      </c>
      <c r="D37" s="10" t="s">
        <v>139</v>
      </c>
      <c r="E37" s="9" t="s">
        <v>186</v>
      </c>
      <c r="F37" s="13"/>
      <c r="G37" s="115" t="s">
        <v>188</v>
      </c>
      <c r="H37" s="12" t="s">
        <v>142</v>
      </c>
    </row>
    <row r="38" spans="7:8" ht="23.25" customHeight="1">
      <c r="G38" s="15"/>
      <c r="H38" s="15"/>
    </row>
    <row r="39" spans="1:8" ht="23.25" customHeight="1">
      <c r="A39" s="4" t="s">
        <v>187</v>
      </c>
      <c r="B39" s="4"/>
      <c r="G39" s="15"/>
      <c r="H39" s="15"/>
    </row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</sheetData>
  <sheetProtection/>
  <printOptions/>
  <pageMargins left="0.77" right="0.39" top="0.3" bottom="0.26" header="0.18" footer="0.21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1" sqref="O31"/>
    </sheetView>
  </sheetViews>
  <sheetFormatPr defaultColWidth="9.00390625" defaultRowHeight="14.25"/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>遠藤　千広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俊明</dc:creator>
  <cp:keywords/>
  <dc:description/>
  <cp:lastModifiedBy>PC-MUL36LZ6RBS5</cp:lastModifiedBy>
  <cp:lastPrinted>2023-12-12T02:25:02Z</cp:lastPrinted>
  <dcterms:created xsi:type="dcterms:W3CDTF">2015-01-07T13:08:22Z</dcterms:created>
  <dcterms:modified xsi:type="dcterms:W3CDTF">2024-01-06T00:35:25Z</dcterms:modified>
  <cp:category/>
  <cp:version/>
  <cp:contentType/>
  <cp:contentStatus/>
  <cp:revision>2</cp:revision>
</cp:coreProperties>
</file>